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16" windowHeight="1101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</calcChain>
</file>

<file path=xl/sharedStrings.xml><?xml version="1.0" encoding="utf-8"?>
<sst xmlns="http://schemas.openxmlformats.org/spreadsheetml/2006/main" count="64" uniqueCount="54">
  <si>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</si>
  <si>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</si>
  <si>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</si>
  <si>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</si>
  <si>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</si>
  <si>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</si>
  <si>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</si>
  <si>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</si>
  <si>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</si>
  <si>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</si>
  <si>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</si>
  <si>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</si>
  <si>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</si>
  <si>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</si>
  <si>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</si>
  <si>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</si>
  <si>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</si>
  <si>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30.09.2021</t>
  </si>
  <si>
    <t>Станом на  18.10.2021</t>
  </si>
  <si>
    <t>отг с. Городище</t>
  </si>
  <si>
    <t>Плата за послуги бюджетних установ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</si>
  <si>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</si>
  <si>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</si>
  <si>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2210</t>
  </si>
  <si>
    <t>Предмети, матеріали, обладнання та інвентар</t>
  </si>
  <si>
    <t>2273</t>
  </si>
  <si>
    <t>Оплата електроенергії</t>
  </si>
  <si>
    <t>2274</t>
  </si>
  <si>
    <t>Оплата природного газу</t>
  </si>
  <si>
    <t>0111010</t>
  </si>
  <si>
    <t>Надання дошкільної освіти</t>
  </si>
  <si>
    <t>2230</t>
  </si>
  <si>
    <t>Продукти харчування</t>
  </si>
  <si>
    <t>0111021</t>
  </si>
  <si>
    <t>Надання загальної середньої освіти закладами загальної середньої освіти</t>
  </si>
  <si>
    <t>0111080</t>
  </si>
  <si>
    <t>Надання спеціальної освіти мистецькими школами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</si>
  <si>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</si>
  <si>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</si>
  <si>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0116013</t>
  </si>
  <si>
    <t>Забезпечення діяльності водопровідно-каналізаційного господарства</t>
  </si>
  <si>
    <t>2111</t>
  </si>
  <si>
    <t>Заробітна плата</t>
  </si>
  <si>
    <t>2120</t>
  </si>
  <si>
    <t>Нарахування на оплату праці</t>
  </si>
  <si>
    <t>2240</t>
  </si>
  <si>
    <t>Оплата послуг (крім комунальних)</t>
  </si>
  <si>
    <t>2800</t>
  </si>
  <si>
    <t>Інші поточні видатки</t>
  </si>
  <si>
    <t xml:space="preserve"> </t>
  </si>
  <si>
    <t xml:space="preserve">Усього </t>
  </si>
  <si>
    <t>Додаток 5</t>
  </si>
  <si>
    <t>Начальник фінансового відділу</t>
  </si>
  <si>
    <t>Іванна ВОРОБЕЙ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</si>
</sst>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B10" workbookViewId="0">
      <selection activeCell="C33" sqref="C33"/>
    </sheetView>
  </sheetViews>
  <sheetFormatPr defaultRowHeight="13.2" x14ac:dyDescent="0.25"/>
  <cols>
    <col min="1" max="1" width="0" style="1" hidden="1" customWidth="1"/>
    <col min="2" max="2" width="12.6640625" style="9" customWidth="1"/>
    <col min="3" max="3" width="50.6640625" style="7" customWidth="1"/>
    <col min="4" max="17" width="15.6640625" style="1" customWidth="1"/>
    <col min="18" max="257" width="9.1093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9.1093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9.1093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9.1093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9.1093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9.1093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9.1093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9.1093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9.1093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9.1093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9.1093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9.1093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9.1093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9.1093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9.1093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9.1093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9.1093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9.1093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9.1093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9.1093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9.1093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9.1093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9.1093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9.1093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9.1093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9.1093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9.1093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9.1093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9.1093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9.1093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9.1093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9.1093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9.1093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9.1093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9.1093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9.1093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9.1093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9.1093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9.1093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9.1093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9.1093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9.1093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9.1093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9.1093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9.1093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9.1093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9.1093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9.1093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9.1093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9.1093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9.1093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9.1093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9.1093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9.1093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9.1093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9.1093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9.1093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9.1093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9.1093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9.1093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9.1093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9.1093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9.1093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9.109375" style="1"/>
  </cols>
  <sheetData>
    <row r="1" spans="1:18" x14ac:dyDescent="0.25">
      <c r="B1" s="9" t="s">
        <v>19</v>
      </c>
      <c r="P1" s="18" t="s">
        <v>51</v>
      </c>
    </row>
    <row r="2" spans="1:18" ht="17.399999999999999" x14ac:dyDescent="0.3"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x14ac:dyDescent="0.25">
      <c r="B3" s="23" t="s">
        <v>20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x14ac:dyDescent="0.25">
      <c r="B4" s="9" t="s">
        <v>18</v>
      </c>
      <c r="M4" s="2"/>
      <c r="Q4" s="2" t="s">
        <v>16</v>
      </c>
    </row>
    <row r="5" spans="1:18" s="4" customFormat="1" ht="66" x14ac:dyDescent="0.25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5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66" x14ac:dyDescent="0.25">
      <c r="A7" s="13">
        <v>1</v>
      </c>
      <c r="B7" s="14" t="s">
        <v>21</v>
      </c>
      <c r="C7" s="15" t="s">
        <v>22</v>
      </c>
      <c r="D7" s="16">
        <v>8000</v>
      </c>
      <c r="E7" s="16">
        <v>8000</v>
      </c>
      <c r="F7" s="16">
        <v>6000</v>
      </c>
      <c r="G7" s="16">
        <v>0</v>
      </c>
      <c r="H7" s="16">
        <v>0</v>
      </c>
      <c r="I7" s="16">
        <v>31036.690000000002</v>
      </c>
      <c r="J7" s="16">
        <v>0</v>
      </c>
      <c r="K7" s="16">
        <v>0</v>
      </c>
      <c r="L7" s="17">
        <f t="shared" ref="L7:L26" si="0">F7-G7</f>
        <v>6000</v>
      </c>
      <c r="M7" s="17">
        <f t="shared" ref="M7:M26" si="1">E7-G7</f>
        <v>8000</v>
      </c>
      <c r="N7" s="17">
        <f t="shared" ref="N7:N26" si="2">IF(F7=0,0,(G7/F7)*100)</f>
        <v>0</v>
      </c>
      <c r="O7" s="17">
        <f t="shared" ref="O7:O26" si="3">E7-I7</f>
        <v>-23036.690000000002</v>
      </c>
      <c r="P7" s="17">
        <f t="shared" ref="P7:P26" si="4">F7-I7</f>
        <v>-25036.690000000002</v>
      </c>
      <c r="Q7" s="17">
        <f t="shared" ref="Q7:Q26" si="5">IF(F7=0,0,(I7/F7)*100)</f>
        <v>517.27816666666672</v>
      </c>
      <c r="R7" s="6"/>
    </row>
    <row r="8" spans="1:18" x14ac:dyDescent="0.25">
      <c r="A8" s="13">
        <v>0</v>
      </c>
      <c r="B8" s="14" t="s">
        <v>23</v>
      </c>
      <c r="C8" s="15" t="s">
        <v>24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26050.13</v>
      </c>
      <c r="J8" s="16">
        <v>0</v>
      </c>
      <c r="K8" s="16">
        <v>0</v>
      </c>
      <c r="L8" s="17">
        <f t="shared" si="0"/>
        <v>0</v>
      </c>
      <c r="M8" s="17">
        <f t="shared" si="1"/>
        <v>0</v>
      </c>
      <c r="N8" s="17">
        <f t="shared" si="2"/>
        <v>0</v>
      </c>
      <c r="O8" s="17">
        <f t="shared" si="3"/>
        <v>-26050.13</v>
      </c>
      <c r="P8" s="17">
        <f t="shared" si="4"/>
        <v>-26050.13</v>
      </c>
      <c r="Q8" s="17">
        <f t="shared" si="5"/>
        <v>0</v>
      </c>
      <c r="R8" s="6"/>
    </row>
    <row r="9" spans="1:18" x14ac:dyDescent="0.25">
      <c r="A9" s="13">
        <v>0</v>
      </c>
      <c r="B9" s="14" t="s">
        <v>25</v>
      </c>
      <c r="C9" s="15" t="s">
        <v>26</v>
      </c>
      <c r="D9" s="16">
        <v>8000</v>
      </c>
      <c r="E9" s="16">
        <v>8000</v>
      </c>
      <c r="F9" s="16">
        <v>6000</v>
      </c>
      <c r="G9" s="16">
        <v>0</v>
      </c>
      <c r="H9" s="16">
        <v>0</v>
      </c>
      <c r="I9" s="16">
        <v>4236.6099999999997</v>
      </c>
      <c r="J9" s="16">
        <v>0</v>
      </c>
      <c r="K9" s="16">
        <v>0</v>
      </c>
      <c r="L9" s="17">
        <f t="shared" si="0"/>
        <v>6000</v>
      </c>
      <c r="M9" s="17">
        <f t="shared" si="1"/>
        <v>8000</v>
      </c>
      <c r="N9" s="17">
        <f t="shared" si="2"/>
        <v>0</v>
      </c>
      <c r="O9" s="17">
        <f t="shared" si="3"/>
        <v>3763.3900000000003</v>
      </c>
      <c r="P9" s="17">
        <f t="shared" si="4"/>
        <v>1763.3900000000003</v>
      </c>
      <c r="Q9" s="17">
        <f t="shared" si="5"/>
        <v>70.610166666666657</v>
      </c>
      <c r="R9" s="6"/>
    </row>
    <row r="10" spans="1:18" x14ac:dyDescent="0.25">
      <c r="A10" s="13">
        <v>0</v>
      </c>
      <c r="B10" s="14" t="s">
        <v>27</v>
      </c>
      <c r="C10" s="15" t="s">
        <v>28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749.95</v>
      </c>
      <c r="J10" s="16">
        <v>0</v>
      </c>
      <c r="K10" s="16">
        <v>0</v>
      </c>
      <c r="L10" s="17">
        <f t="shared" si="0"/>
        <v>0</v>
      </c>
      <c r="M10" s="17">
        <f t="shared" si="1"/>
        <v>0</v>
      </c>
      <c r="N10" s="17">
        <f t="shared" si="2"/>
        <v>0</v>
      </c>
      <c r="O10" s="17">
        <f t="shared" si="3"/>
        <v>-749.95</v>
      </c>
      <c r="P10" s="17">
        <f t="shared" si="4"/>
        <v>-749.95</v>
      </c>
      <c r="Q10" s="17">
        <f t="shared" si="5"/>
        <v>0</v>
      </c>
      <c r="R10" s="6"/>
    </row>
    <row r="11" spans="1:18" x14ac:dyDescent="0.25">
      <c r="A11" s="13">
        <v>1</v>
      </c>
      <c r="B11" s="14" t="s">
        <v>29</v>
      </c>
      <c r="C11" s="15" t="s">
        <v>30</v>
      </c>
      <c r="D11" s="16">
        <v>200000</v>
      </c>
      <c r="E11" s="16">
        <v>200000</v>
      </c>
      <c r="F11" s="16">
        <v>150000</v>
      </c>
      <c r="G11" s="16">
        <v>0</v>
      </c>
      <c r="H11" s="16">
        <v>0</v>
      </c>
      <c r="I11" s="16">
        <v>137872.5</v>
      </c>
      <c r="J11" s="16">
        <v>0</v>
      </c>
      <c r="K11" s="16">
        <v>246</v>
      </c>
      <c r="L11" s="17">
        <f t="shared" si="0"/>
        <v>150000</v>
      </c>
      <c r="M11" s="17">
        <f t="shared" si="1"/>
        <v>200000</v>
      </c>
      <c r="N11" s="17">
        <f t="shared" si="2"/>
        <v>0</v>
      </c>
      <c r="O11" s="17">
        <f t="shared" si="3"/>
        <v>62127.5</v>
      </c>
      <c r="P11" s="17">
        <f t="shared" si="4"/>
        <v>12127.5</v>
      </c>
      <c r="Q11" s="17">
        <f t="shared" si="5"/>
        <v>91.915000000000006</v>
      </c>
      <c r="R11" s="6"/>
    </row>
    <row r="12" spans="1:18" x14ac:dyDescent="0.25">
      <c r="A12" s="13">
        <v>0</v>
      </c>
      <c r="B12" s="14" t="s">
        <v>31</v>
      </c>
      <c r="C12" s="15" t="s">
        <v>32</v>
      </c>
      <c r="D12" s="16">
        <v>200000</v>
      </c>
      <c r="E12" s="16">
        <v>200000</v>
      </c>
      <c r="F12" s="16">
        <v>150000</v>
      </c>
      <c r="G12" s="16">
        <v>0</v>
      </c>
      <c r="H12" s="16">
        <v>0</v>
      </c>
      <c r="I12" s="16">
        <v>137872.5</v>
      </c>
      <c r="J12" s="16">
        <v>0</v>
      </c>
      <c r="K12" s="16">
        <v>246</v>
      </c>
      <c r="L12" s="17">
        <f t="shared" si="0"/>
        <v>150000</v>
      </c>
      <c r="M12" s="17">
        <f t="shared" si="1"/>
        <v>200000</v>
      </c>
      <c r="N12" s="17">
        <f t="shared" si="2"/>
        <v>0</v>
      </c>
      <c r="O12" s="17">
        <f t="shared" si="3"/>
        <v>62127.5</v>
      </c>
      <c r="P12" s="17">
        <f t="shared" si="4"/>
        <v>12127.5</v>
      </c>
      <c r="Q12" s="17">
        <f t="shared" si="5"/>
        <v>91.915000000000006</v>
      </c>
      <c r="R12" s="6"/>
    </row>
    <row r="13" spans="1:18" ht="26.4" x14ac:dyDescent="0.25">
      <c r="A13" s="13">
        <v>1</v>
      </c>
      <c r="B13" s="14" t="s">
        <v>33</v>
      </c>
      <c r="C13" s="15" t="s">
        <v>34</v>
      </c>
      <c r="D13" s="16">
        <v>500000</v>
      </c>
      <c r="E13" s="16">
        <v>500000</v>
      </c>
      <c r="F13" s="16">
        <v>375000</v>
      </c>
      <c r="G13" s="16">
        <v>0</v>
      </c>
      <c r="H13" s="16">
        <v>0</v>
      </c>
      <c r="I13" s="16">
        <v>418861.6</v>
      </c>
      <c r="J13" s="16">
        <v>0</v>
      </c>
      <c r="K13" s="16">
        <v>0</v>
      </c>
      <c r="L13" s="17">
        <f t="shared" si="0"/>
        <v>375000</v>
      </c>
      <c r="M13" s="17">
        <f t="shared" si="1"/>
        <v>500000</v>
      </c>
      <c r="N13" s="17">
        <f t="shared" si="2"/>
        <v>0</v>
      </c>
      <c r="O13" s="17">
        <f t="shared" si="3"/>
        <v>81138.400000000023</v>
      </c>
      <c r="P13" s="17">
        <f t="shared" si="4"/>
        <v>-43861.599999999977</v>
      </c>
      <c r="Q13" s="17">
        <f t="shared" si="5"/>
        <v>111.69642666666665</v>
      </c>
      <c r="R13" s="6"/>
    </row>
    <row r="14" spans="1:18" x14ac:dyDescent="0.25">
      <c r="A14" s="13">
        <v>0</v>
      </c>
      <c r="B14" s="14" t="s">
        <v>23</v>
      </c>
      <c r="C14" s="15" t="s">
        <v>24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23400</v>
      </c>
      <c r="J14" s="16">
        <v>0</v>
      </c>
      <c r="K14" s="16">
        <v>0</v>
      </c>
      <c r="L14" s="17">
        <f t="shared" si="0"/>
        <v>0</v>
      </c>
      <c r="M14" s="17">
        <f t="shared" si="1"/>
        <v>0</v>
      </c>
      <c r="N14" s="17">
        <f t="shared" si="2"/>
        <v>0</v>
      </c>
      <c r="O14" s="17">
        <f t="shared" si="3"/>
        <v>-23400</v>
      </c>
      <c r="P14" s="17">
        <f t="shared" si="4"/>
        <v>-23400</v>
      </c>
      <c r="Q14" s="17">
        <f t="shared" si="5"/>
        <v>0</v>
      </c>
      <c r="R14" s="6"/>
    </row>
    <row r="15" spans="1:18" x14ac:dyDescent="0.25">
      <c r="A15" s="13">
        <v>0</v>
      </c>
      <c r="B15" s="14" t="s">
        <v>31</v>
      </c>
      <c r="C15" s="15" t="s">
        <v>32</v>
      </c>
      <c r="D15" s="16">
        <v>500000</v>
      </c>
      <c r="E15" s="16">
        <v>500000</v>
      </c>
      <c r="F15" s="16">
        <v>375000</v>
      </c>
      <c r="G15" s="16">
        <v>0</v>
      </c>
      <c r="H15" s="16">
        <v>0</v>
      </c>
      <c r="I15" s="16">
        <v>395461.6</v>
      </c>
      <c r="J15" s="16">
        <v>0</v>
      </c>
      <c r="K15" s="16">
        <v>0</v>
      </c>
      <c r="L15" s="17">
        <f t="shared" si="0"/>
        <v>375000</v>
      </c>
      <c r="M15" s="17">
        <f t="shared" si="1"/>
        <v>500000</v>
      </c>
      <c r="N15" s="17">
        <f t="shared" si="2"/>
        <v>0</v>
      </c>
      <c r="O15" s="17">
        <f t="shared" si="3"/>
        <v>104538.40000000002</v>
      </c>
      <c r="P15" s="17">
        <f t="shared" si="4"/>
        <v>-20461.599999999977</v>
      </c>
      <c r="Q15" s="17">
        <f t="shared" si="5"/>
        <v>105.45642666666666</v>
      </c>
      <c r="R15" s="6"/>
    </row>
    <row r="16" spans="1:18" x14ac:dyDescent="0.25">
      <c r="A16" s="13">
        <v>1</v>
      </c>
      <c r="B16" s="14" t="s">
        <v>35</v>
      </c>
      <c r="C16" s="15" t="s">
        <v>36</v>
      </c>
      <c r="D16" s="16">
        <v>10000</v>
      </c>
      <c r="E16" s="16">
        <v>10000</v>
      </c>
      <c r="F16" s="16">
        <v>7499.9999999999991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7">
        <f t="shared" si="0"/>
        <v>7499.9999999999991</v>
      </c>
      <c r="M16" s="17">
        <f t="shared" si="1"/>
        <v>10000</v>
      </c>
      <c r="N16" s="17">
        <f t="shared" si="2"/>
        <v>0</v>
      </c>
      <c r="O16" s="17">
        <f t="shared" si="3"/>
        <v>10000</v>
      </c>
      <c r="P16" s="17">
        <f t="shared" si="4"/>
        <v>7499.9999999999991</v>
      </c>
      <c r="Q16" s="17">
        <f t="shared" si="5"/>
        <v>0</v>
      </c>
      <c r="R16" s="6"/>
    </row>
    <row r="17" spans="1:18" x14ac:dyDescent="0.25">
      <c r="A17" s="13">
        <v>0</v>
      </c>
      <c r="B17" s="14" t="s">
        <v>23</v>
      </c>
      <c r="C17" s="15" t="s">
        <v>24</v>
      </c>
      <c r="D17" s="16">
        <v>10000</v>
      </c>
      <c r="E17" s="16">
        <v>10000</v>
      </c>
      <c r="F17" s="16">
        <v>7499.9999999999991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 t="shared" si="0"/>
        <v>7499.9999999999991</v>
      </c>
      <c r="M17" s="17">
        <f t="shared" si="1"/>
        <v>10000</v>
      </c>
      <c r="N17" s="17">
        <f t="shared" si="2"/>
        <v>0</v>
      </c>
      <c r="O17" s="17">
        <f t="shared" si="3"/>
        <v>10000</v>
      </c>
      <c r="P17" s="17">
        <f t="shared" si="4"/>
        <v>7499.9999999999991</v>
      </c>
      <c r="Q17" s="17">
        <f t="shared" si="5"/>
        <v>0</v>
      </c>
      <c r="R17" s="6"/>
    </row>
    <row r="18" spans="1:18" ht="39.6" x14ac:dyDescent="0.25">
      <c r="A18" s="13">
        <v>1</v>
      </c>
      <c r="B18" s="14" t="s">
        <v>37</v>
      </c>
      <c r="C18" s="15" t="s">
        <v>38</v>
      </c>
      <c r="D18" s="16">
        <v>1000</v>
      </c>
      <c r="E18" s="16">
        <v>1000</v>
      </c>
      <c r="F18" s="16">
        <v>750</v>
      </c>
      <c r="G18" s="16">
        <v>0</v>
      </c>
      <c r="H18" s="16">
        <v>0</v>
      </c>
      <c r="I18" s="16">
        <v>9163.36</v>
      </c>
      <c r="J18" s="16">
        <v>0</v>
      </c>
      <c r="K18" s="16">
        <v>0</v>
      </c>
      <c r="L18" s="17">
        <f t="shared" si="0"/>
        <v>750</v>
      </c>
      <c r="M18" s="17">
        <f t="shared" si="1"/>
        <v>1000</v>
      </c>
      <c r="N18" s="17">
        <f t="shared" si="2"/>
        <v>0</v>
      </c>
      <c r="O18" s="17">
        <f t="shared" si="3"/>
        <v>-8163.3600000000006</v>
      </c>
      <c r="P18" s="17">
        <f t="shared" si="4"/>
        <v>-8413.36</v>
      </c>
      <c r="Q18" s="17">
        <f t="shared" si="5"/>
        <v>1221.7813333333334</v>
      </c>
      <c r="R18" s="6"/>
    </row>
    <row r="19" spans="1:18" x14ac:dyDescent="0.25">
      <c r="A19" s="13">
        <v>0</v>
      </c>
      <c r="B19" s="14" t="s">
        <v>23</v>
      </c>
      <c r="C19" s="15" t="s">
        <v>24</v>
      </c>
      <c r="D19" s="16">
        <v>1000</v>
      </c>
      <c r="E19" s="16">
        <v>1000</v>
      </c>
      <c r="F19" s="16">
        <v>750</v>
      </c>
      <c r="G19" s="16">
        <v>0</v>
      </c>
      <c r="H19" s="16">
        <v>0</v>
      </c>
      <c r="I19" s="16">
        <v>9163.36</v>
      </c>
      <c r="J19" s="16">
        <v>0</v>
      </c>
      <c r="K19" s="16">
        <v>0</v>
      </c>
      <c r="L19" s="17">
        <f t="shared" si="0"/>
        <v>750</v>
      </c>
      <c r="M19" s="17">
        <f t="shared" si="1"/>
        <v>1000</v>
      </c>
      <c r="N19" s="17">
        <f t="shared" si="2"/>
        <v>0</v>
      </c>
      <c r="O19" s="17">
        <f t="shared" si="3"/>
        <v>-8163.3600000000006</v>
      </c>
      <c r="P19" s="17">
        <f t="shared" si="4"/>
        <v>-8413.36</v>
      </c>
      <c r="Q19" s="17">
        <f t="shared" si="5"/>
        <v>1221.7813333333334</v>
      </c>
      <c r="R19" s="6"/>
    </row>
    <row r="20" spans="1:18" ht="26.4" x14ac:dyDescent="0.25">
      <c r="A20" s="13">
        <v>1</v>
      </c>
      <c r="B20" s="14" t="s">
        <v>39</v>
      </c>
      <c r="C20" s="15" t="s">
        <v>40</v>
      </c>
      <c r="D20" s="16">
        <v>300000</v>
      </c>
      <c r="E20" s="16">
        <v>300000</v>
      </c>
      <c r="F20" s="16">
        <v>225000</v>
      </c>
      <c r="G20" s="16">
        <v>0</v>
      </c>
      <c r="H20" s="16">
        <v>0</v>
      </c>
      <c r="I20" s="16">
        <v>184220.06</v>
      </c>
      <c r="J20" s="16">
        <v>0</v>
      </c>
      <c r="K20" s="16">
        <v>0</v>
      </c>
      <c r="L20" s="17">
        <f t="shared" si="0"/>
        <v>225000</v>
      </c>
      <c r="M20" s="17">
        <f t="shared" si="1"/>
        <v>300000</v>
      </c>
      <c r="N20" s="17">
        <f t="shared" si="2"/>
        <v>0</v>
      </c>
      <c r="O20" s="17">
        <f t="shared" si="3"/>
        <v>115779.94</v>
      </c>
      <c r="P20" s="17">
        <f t="shared" si="4"/>
        <v>40779.94</v>
      </c>
      <c r="Q20" s="17">
        <f t="shared" si="5"/>
        <v>81.875582222222221</v>
      </c>
      <c r="R20" s="6"/>
    </row>
    <row r="21" spans="1:18" x14ac:dyDescent="0.25">
      <c r="A21" s="13">
        <v>0</v>
      </c>
      <c r="B21" s="14" t="s">
        <v>41</v>
      </c>
      <c r="C21" s="15" t="s">
        <v>42</v>
      </c>
      <c r="D21" s="16">
        <v>20000</v>
      </c>
      <c r="E21" s="16">
        <v>20000</v>
      </c>
      <c r="F21" s="16">
        <v>14999.999999999998</v>
      </c>
      <c r="G21" s="16">
        <v>0</v>
      </c>
      <c r="H21" s="16">
        <v>0</v>
      </c>
      <c r="I21" s="16">
        <v>4911.8999999999996</v>
      </c>
      <c r="J21" s="16">
        <v>0</v>
      </c>
      <c r="K21" s="16">
        <v>0</v>
      </c>
      <c r="L21" s="17">
        <f t="shared" si="0"/>
        <v>14999.999999999998</v>
      </c>
      <c r="M21" s="17">
        <f t="shared" si="1"/>
        <v>20000</v>
      </c>
      <c r="N21" s="17">
        <f t="shared" si="2"/>
        <v>0</v>
      </c>
      <c r="O21" s="17">
        <f t="shared" si="3"/>
        <v>15088.1</v>
      </c>
      <c r="P21" s="17">
        <f t="shared" si="4"/>
        <v>10088.099999999999</v>
      </c>
      <c r="Q21" s="17">
        <f t="shared" si="5"/>
        <v>32.746000000000002</v>
      </c>
      <c r="R21" s="6"/>
    </row>
    <row r="22" spans="1:18" x14ac:dyDescent="0.25">
      <c r="A22" s="13">
        <v>0</v>
      </c>
      <c r="B22" s="14" t="s">
        <v>43</v>
      </c>
      <c r="C22" s="15" t="s">
        <v>44</v>
      </c>
      <c r="D22" s="16">
        <v>4500</v>
      </c>
      <c r="E22" s="16">
        <v>4500</v>
      </c>
      <c r="F22" s="16">
        <v>3375</v>
      </c>
      <c r="G22" s="16">
        <v>0</v>
      </c>
      <c r="H22" s="16">
        <v>0</v>
      </c>
      <c r="I22" s="16">
        <v>1295.29</v>
      </c>
      <c r="J22" s="16">
        <v>0</v>
      </c>
      <c r="K22" s="16">
        <v>0</v>
      </c>
      <c r="L22" s="17">
        <f t="shared" si="0"/>
        <v>3375</v>
      </c>
      <c r="M22" s="17">
        <f t="shared" si="1"/>
        <v>4500</v>
      </c>
      <c r="N22" s="17">
        <f t="shared" si="2"/>
        <v>0</v>
      </c>
      <c r="O22" s="17">
        <f t="shared" si="3"/>
        <v>3204.71</v>
      </c>
      <c r="P22" s="17">
        <f t="shared" si="4"/>
        <v>2079.71</v>
      </c>
      <c r="Q22" s="17">
        <f t="shared" si="5"/>
        <v>38.378962962962959</v>
      </c>
      <c r="R22" s="6"/>
    </row>
    <row r="23" spans="1:18" x14ac:dyDescent="0.25">
      <c r="A23" s="13">
        <v>0</v>
      </c>
      <c r="B23" s="14" t="s">
        <v>45</v>
      </c>
      <c r="C23" s="15" t="s">
        <v>46</v>
      </c>
      <c r="D23" s="16">
        <v>5500</v>
      </c>
      <c r="E23" s="16">
        <v>5500</v>
      </c>
      <c r="F23" s="16">
        <v>4125</v>
      </c>
      <c r="G23" s="16">
        <v>0</v>
      </c>
      <c r="H23" s="16">
        <v>0</v>
      </c>
      <c r="I23" s="16">
        <v>73691.8</v>
      </c>
      <c r="J23" s="16">
        <v>0</v>
      </c>
      <c r="K23" s="16">
        <v>0</v>
      </c>
      <c r="L23" s="17">
        <f t="shared" si="0"/>
        <v>4125</v>
      </c>
      <c r="M23" s="17">
        <f t="shared" si="1"/>
        <v>5500</v>
      </c>
      <c r="N23" s="17">
        <f t="shared" si="2"/>
        <v>0</v>
      </c>
      <c r="O23" s="17">
        <f t="shared" si="3"/>
        <v>-68191.8</v>
      </c>
      <c r="P23" s="17">
        <f t="shared" si="4"/>
        <v>-69566.8</v>
      </c>
      <c r="Q23" s="17">
        <f t="shared" si="5"/>
        <v>1786.4678787878788</v>
      </c>
      <c r="R23" s="6"/>
    </row>
    <row r="24" spans="1:18" x14ac:dyDescent="0.25">
      <c r="A24" s="13">
        <v>0</v>
      </c>
      <c r="B24" s="14" t="s">
        <v>25</v>
      </c>
      <c r="C24" s="15" t="s">
        <v>26</v>
      </c>
      <c r="D24" s="16">
        <v>270000</v>
      </c>
      <c r="E24" s="16">
        <v>270000</v>
      </c>
      <c r="F24" s="16">
        <v>202500</v>
      </c>
      <c r="G24" s="16">
        <v>0</v>
      </c>
      <c r="H24" s="16">
        <v>0</v>
      </c>
      <c r="I24" s="16">
        <v>86467.68</v>
      </c>
      <c r="J24" s="16">
        <v>0</v>
      </c>
      <c r="K24" s="16">
        <v>0</v>
      </c>
      <c r="L24" s="17">
        <f t="shared" si="0"/>
        <v>202500</v>
      </c>
      <c r="M24" s="17">
        <f t="shared" si="1"/>
        <v>270000</v>
      </c>
      <c r="N24" s="17">
        <f t="shared" si="2"/>
        <v>0</v>
      </c>
      <c r="O24" s="17">
        <f t="shared" si="3"/>
        <v>183532.32</v>
      </c>
      <c r="P24" s="17">
        <f t="shared" si="4"/>
        <v>116032.32000000001</v>
      </c>
      <c r="Q24" s="17">
        <f t="shared" si="5"/>
        <v>42.700088888888885</v>
      </c>
      <c r="R24" s="6"/>
    </row>
    <row r="25" spans="1:18" x14ac:dyDescent="0.25">
      <c r="A25" s="13">
        <v>0</v>
      </c>
      <c r="B25" s="14" t="s">
        <v>47</v>
      </c>
      <c r="C25" s="15" t="s">
        <v>48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17853.39</v>
      </c>
      <c r="J25" s="16">
        <v>0</v>
      </c>
      <c r="K25" s="16">
        <v>0</v>
      </c>
      <c r="L25" s="17">
        <f t="shared" si="0"/>
        <v>0</v>
      </c>
      <c r="M25" s="17">
        <f t="shared" si="1"/>
        <v>0</v>
      </c>
      <c r="N25" s="17">
        <f t="shared" si="2"/>
        <v>0</v>
      </c>
      <c r="O25" s="17">
        <f t="shared" si="3"/>
        <v>-17853.39</v>
      </c>
      <c r="P25" s="17">
        <f t="shared" si="4"/>
        <v>-17853.39</v>
      </c>
      <c r="Q25" s="17">
        <f t="shared" si="5"/>
        <v>0</v>
      </c>
      <c r="R25" s="6"/>
    </row>
    <row r="26" spans="1:18" x14ac:dyDescent="0.25">
      <c r="A26" s="13">
        <v>1</v>
      </c>
      <c r="B26" s="14" t="s">
        <v>49</v>
      </c>
      <c r="C26" s="15" t="s">
        <v>50</v>
      </c>
      <c r="D26" s="16">
        <v>1019000</v>
      </c>
      <c r="E26" s="16">
        <v>1019000</v>
      </c>
      <c r="F26" s="16">
        <v>764250</v>
      </c>
      <c r="G26" s="16">
        <v>0</v>
      </c>
      <c r="H26" s="16">
        <v>0</v>
      </c>
      <c r="I26" s="16">
        <v>781154.21000000008</v>
      </c>
      <c r="J26" s="16">
        <v>0</v>
      </c>
      <c r="K26" s="16">
        <v>246</v>
      </c>
      <c r="L26" s="17">
        <f t="shared" si="0"/>
        <v>764250</v>
      </c>
      <c r="M26" s="17">
        <f t="shared" si="1"/>
        <v>1019000</v>
      </c>
      <c r="N26" s="17">
        <f t="shared" si="2"/>
        <v>0</v>
      </c>
      <c r="O26" s="17">
        <f t="shared" si="3"/>
        <v>237845.78999999992</v>
      </c>
      <c r="P26" s="17">
        <f t="shared" si="4"/>
        <v>-16904.210000000079</v>
      </c>
      <c r="Q26" s="17">
        <f t="shared" si="5"/>
        <v>102.21186915276417</v>
      </c>
      <c r="R26" s="6"/>
    </row>
    <row r="28" spans="1:18" x14ac:dyDescent="0.25">
      <c r="B28" s="10"/>
      <c r="C28" s="8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8" s="19" customFormat="1" ht="15.6" x14ac:dyDescent="0.3">
      <c r="B29" s="20"/>
      <c r="C29" s="21" t="s">
        <v>52</v>
      </c>
      <c r="O29" s="19" t="s">
        <v>53</v>
      </c>
    </row>
    <row r="36" hidden="1" x14ac:dyDescent="0.25"/>
  </sheetData>
  <mergeCells count="2">
    <mergeCell ref="B2:Q2"/>
    <mergeCell ref="B3:Q3"/>
  </mergeCells>
  <conditionalFormatting sqref="B7:B26">
    <cfRule type="expression" dxfId="31" priority="17" stopIfTrue="1">
      <formula>A7=1</formula>
    </cfRule>
  </conditionalFormatting>
  <conditionalFormatting sqref="C7:C26">
    <cfRule type="expression" dxfId="30" priority="18" stopIfTrue="1">
      <formula>A7=1</formula>
    </cfRule>
  </conditionalFormatting>
  <conditionalFormatting sqref="D7:D26">
    <cfRule type="expression" dxfId="29" priority="19" stopIfTrue="1">
      <formula>A7=1</formula>
    </cfRule>
  </conditionalFormatting>
  <conditionalFormatting sqref="E7:E26">
    <cfRule type="expression" dxfId="28" priority="20" stopIfTrue="1">
      <formula>A7=1</formula>
    </cfRule>
  </conditionalFormatting>
  <conditionalFormatting sqref="F7:F26">
    <cfRule type="expression" dxfId="27" priority="21" stopIfTrue="1">
      <formula>A7=1</formula>
    </cfRule>
  </conditionalFormatting>
  <conditionalFormatting sqref="G7:G26">
    <cfRule type="expression" dxfId="26" priority="22" stopIfTrue="1">
      <formula>A7=1</formula>
    </cfRule>
  </conditionalFormatting>
  <conditionalFormatting sqref="H7:H26">
    <cfRule type="expression" dxfId="25" priority="23" stopIfTrue="1">
      <formula>A7=1</formula>
    </cfRule>
  </conditionalFormatting>
  <conditionalFormatting sqref="I7:I26">
    <cfRule type="expression" dxfId="24" priority="24" stopIfTrue="1">
      <formula>A7=1</formula>
    </cfRule>
  </conditionalFormatting>
  <conditionalFormatting sqref="J7:J26">
    <cfRule type="expression" dxfId="23" priority="25" stopIfTrue="1">
      <formula>A7=1</formula>
    </cfRule>
  </conditionalFormatting>
  <conditionalFormatting sqref="K7:K26">
    <cfRule type="expression" dxfId="22" priority="26" stopIfTrue="1">
      <formula>A7=1</formula>
    </cfRule>
  </conditionalFormatting>
  <conditionalFormatting sqref="L7:L26">
    <cfRule type="expression" dxfId="21" priority="27" stopIfTrue="1">
      <formula>A7=1</formula>
    </cfRule>
  </conditionalFormatting>
  <conditionalFormatting sqref="M7:M26">
    <cfRule type="expression" dxfId="20" priority="28" stopIfTrue="1">
      <formula>A7=1</formula>
    </cfRule>
  </conditionalFormatting>
  <conditionalFormatting sqref="N7:N26">
    <cfRule type="expression" dxfId="19" priority="29" stopIfTrue="1">
      <formula>A7=1</formula>
    </cfRule>
  </conditionalFormatting>
  <conditionalFormatting sqref="O7:O26">
    <cfRule type="expression" dxfId="18" priority="30" stopIfTrue="1">
      <formula>A7=1</formula>
    </cfRule>
  </conditionalFormatting>
  <conditionalFormatting sqref="P7:P26">
    <cfRule type="expression" dxfId="17" priority="31" stopIfTrue="1">
      <formula>A7=1</formula>
    </cfRule>
  </conditionalFormatting>
  <conditionalFormatting sqref="Q7:Q26">
    <cfRule type="expression" dxfId="16" priority="32" stopIfTrue="1">
      <formula>A7=1</formula>
    </cfRule>
  </conditionalFormatting>
  <conditionalFormatting sqref="B28:B37">
    <cfRule type="expression" dxfId="15" priority="1" stopIfTrue="1">
      <formula>A28=1</formula>
    </cfRule>
  </conditionalFormatting>
  <conditionalFormatting sqref="C28:C37">
    <cfRule type="expression" dxfId="14" priority="2" stopIfTrue="1">
      <formula>A28=1</formula>
    </cfRule>
  </conditionalFormatting>
  <conditionalFormatting sqref="D28:D37">
    <cfRule type="expression" dxfId="13" priority="3" stopIfTrue="1">
      <formula>A28=1</formula>
    </cfRule>
  </conditionalFormatting>
  <conditionalFormatting sqref="E28:E37">
    <cfRule type="expression" dxfId="12" priority="4" stopIfTrue="1">
      <formula>A28=1</formula>
    </cfRule>
  </conditionalFormatting>
  <conditionalFormatting sqref="F28:F37">
    <cfRule type="expression" dxfId="11" priority="5" stopIfTrue="1">
      <formula>A28=1</formula>
    </cfRule>
  </conditionalFormatting>
  <conditionalFormatting sqref="G28:G37">
    <cfRule type="expression" dxfId="10" priority="6" stopIfTrue="1">
      <formula>A28=1</formula>
    </cfRule>
  </conditionalFormatting>
  <conditionalFormatting sqref="H28:H37">
    <cfRule type="expression" dxfId="9" priority="7" stopIfTrue="1">
      <formula>A28=1</formula>
    </cfRule>
  </conditionalFormatting>
  <conditionalFormatting sqref="I28:I37">
    <cfRule type="expression" dxfId="8" priority="8" stopIfTrue="1">
      <formula>A28=1</formula>
    </cfRule>
  </conditionalFormatting>
  <conditionalFormatting sqref="J28:J37">
    <cfRule type="expression" dxfId="7" priority="9" stopIfTrue="1">
      <formula>A28=1</formula>
    </cfRule>
  </conditionalFormatting>
  <conditionalFormatting sqref="K28:K37">
    <cfRule type="expression" dxfId="6" priority="10" stopIfTrue="1">
      <formula>A28=1</formula>
    </cfRule>
  </conditionalFormatting>
  <conditionalFormatting sqref="L28:L37">
    <cfRule type="expression" dxfId="5" priority="11" stopIfTrue="1">
      <formula>A28=1</formula>
    </cfRule>
  </conditionalFormatting>
  <conditionalFormatting sqref="M28:M37">
    <cfRule type="expression" dxfId="4" priority="12" stopIfTrue="1">
      <formula>A28=1</formula>
    </cfRule>
  </conditionalFormatting>
  <conditionalFormatting sqref="N28:N37">
    <cfRule type="expression" dxfId="3" priority="13" stopIfTrue="1">
      <formula>A28=1</formula>
    </cfRule>
  </conditionalFormatting>
  <conditionalFormatting sqref="O28:O37">
    <cfRule type="expression" dxfId="2" priority="14" stopIfTrue="1">
      <formula>A28=1</formula>
    </cfRule>
  </conditionalFormatting>
  <conditionalFormatting sqref="P28:P37">
    <cfRule type="expression" dxfId="1" priority="15" stopIfTrue="1">
      <formula>A28=1</formula>
    </cfRule>
  </conditionalFormatting>
  <conditionalFormatting sqref="Q28:Q37">
    <cfRule type="expression" dxfId="0" priority="16" stopIfTrue="1">
      <formula>A28=1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2021-11-09T07:42:33Z</cp:lastPrinted>
  <dcterms:created xsi:type="dcterms:W3CDTF">2021-10-18T12:24:31Z</dcterms:created>
  <dcterms:modified xsi:type="dcterms:W3CDTF">2021-11-09T07:42:47Z</dcterms:modified>
</cp:coreProperties>
</file>