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Аркуш1" sheetId="1" r:id="rId1"/>
    <sheet name="зміни" sheetId="2" r:id="rId2"/>
  </sheets>
  <definedNames>
    <definedName name="_xlnm.Print_Titles" localSheetId="0">Аркуш1!$9:$11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2" l="1"/>
  <c r="G28" i="2"/>
  <c r="H13" i="2" l="1"/>
  <c r="G32" i="2" l="1"/>
  <c r="G33" i="2"/>
  <c r="G34" i="2"/>
  <c r="G35" i="2"/>
  <c r="I27" i="2"/>
  <c r="G27" i="2" s="1"/>
  <c r="H12" i="2"/>
  <c r="H45" i="2" s="1"/>
  <c r="J13" i="2"/>
  <c r="J12" i="2" s="1"/>
  <c r="J45" i="2" s="1"/>
  <c r="G39" i="2"/>
  <c r="G36" i="2"/>
  <c r="G30" i="2"/>
  <c r="G29" i="2"/>
  <c r="G26" i="2"/>
  <c r="G25" i="2"/>
  <c r="G24" i="2"/>
  <c r="G23" i="2"/>
  <c r="G22" i="2"/>
  <c r="G21" i="2"/>
  <c r="G20" i="2"/>
  <c r="G18" i="2"/>
  <c r="G17" i="2"/>
  <c r="I16" i="2"/>
  <c r="G16" i="2" s="1"/>
  <c r="G13" i="2" l="1"/>
  <c r="G12" i="2" s="1"/>
  <c r="G45" i="2" s="1"/>
  <c r="I13" i="2"/>
  <c r="I12" i="2" s="1"/>
  <c r="I45" i="2" s="1"/>
  <c r="G32" i="1" l="1"/>
  <c r="G14" i="1"/>
  <c r="G21" i="1"/>
  <c r="G22" i="1"/>
  <c r="G31" i="1"/>
  <c r="G29" i="1"/>
  <c r="G24" i="1"/>
  <c r="G25" i="1"/>
  <c r="G23" i="1"/>
  <c r="G20" i="1"/>
  <c r="G19" i="1"/>
  <c r="G18" i="1"/>
  <c r="G17" i="1"/>
  <c r="I15" i="1"/>
  <c r="J13" i="1" l="1"/>
  <c r="J12" i="1" s="1"/>
  <c r="I13" i="1"/>
  <c r="I12" i="1" s="1"/>
  <c r="H13" i="1"/>
  <c r="H12" i="1" s="1"/>
  <c r="J37" i="1" l="1"/>
  <c r="I37" i="1"/>
  <c r="H37" i="1"/>
  <c r="G27" i="1"/>
  <c r="G26" i="1"/>
  <c r="G16" i="1"/>
  <c r="G15" i="1"/>
  <c r="G30" i="1"/>
  <c r="G13" i="1" l="1"/>
  <c r="G12" i="1" s="1"/>
  <c r="G37" i="1" s="1"/>
</calcChain>
</file>

<file path=xl/sharedStrings.xml><?xml version="1.0" encoding="utf-8"?>
<sst xmlns="http://schemas.openxmlformats.org/spreadsheetml/2006/main" count="396" uniqueCount="165">
  <si>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</si>
  <si>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</si>
  <si>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</si>
  <si>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</si>
  <si>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</si>
  <si>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</si>
  <si>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</si>
  <si>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</si>
  <si>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</si>
  <si>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</si>
  <si>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</si>
  <si>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</si>
  <si>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</si>
  <si>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</si>
  <si>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</si>
  <si>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0990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</si>
  <si>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</si>
  <si>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</si>
  <si>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</si>
  <si>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</si>
  <si>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0116030</t>
  </si>
  <si>
    <t>6030</t>
  </si>
  <si>
    <t>0620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</si>
  <si>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</si>
  <si>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</si>
  <si>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</si>
  <si>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</si>
  <si>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</si>
  <si>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0118340</t>
  </si>
  <si>
    <t>8340</t>
  </si>
  <si>
    <t>0540</t>
  </si>
  <si>
    <t>Природоохоронні заходи за рахунок цільових фондів</t>
  </si>
  <si>
    <t>Програма "Охорона навколишнього природного середовища на 2018-2021 роки"</t>
  </si>
  <si>
    <t>УСЬОГО</t>
  </si>
  <si>
    <t>X</t>
  </si>
  <si>
    <t>"Про бюджет сільської територіальної громади на 2021 рік"</t>
  </si>
  <si>
    <t xml:space="preserve">Розподіл витрат бюджету сільської територіальної громади на реалізацію місцевих програм у 2021 році </t>
  </si>
  <si>
    <t>0110000</t>
  </si>
  <si>
    <t>до рішення Городищенської  сільської ради</t>
  </si>
  <si>
    <t>03539000000</t>
  </si>
  <si>
    <t>Городищенська сiльська рада</t>
  </si>
  <si>
    <t>Світлана СОКОЛЮК</t>
  </si>
  <si>
    <t>Рішення сільської ради від 24.12.2020  № 2/5</t>
  </si>
  <si>
    <t>Рішення сільської ради від 24.12.2020  № 2/6</t>
  </si>
  <si>
    <t>Рішення сільської ради від 24.12.2020  № 2/20</t>
  </si>
  <si>
    <t>0111021</t>
  </si>
  <si>
    <t>1021</t>
  </si>
  <si>
    <t>0921</t>
  </si>
  <si>
    <t>Надання загальної середньої освіти закладами загальної середньої освіти</t>
  </si>
  <si>
    <t>Рішення сільської ради від 24.12.2020  № 2/23</t>
  </si>
  <si>
    <t>0112152</t>
  </si>
  <si>
    <t>2152</t>
  </si>
  <si>
    <t>0763</t>
  </si>
  <si>
    <t>Інші програми та заходи у сфері охорони здоров`я</t>
  </si>
  <si>
    <t>Рішення сільської ради від 24.12.2020  № 2/17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</si>
  <si>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</si>
  <si>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</si>
  <si>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</si>
  <si>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</si>
  <si>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Рішення сільської ради від 24.12.2020  № 2/18</t>
  </si>
  <si>
    <t>Рішення сільської ради від 24.12.2020  № 2/2</t>
  </si>
  <si>
    <t>0113210</t>
  </si>
  <si>
    <t>3210</t>
  </si>
  <si>
    <t>1050</t>
  </si>
  <si>
    <t>Організація та проведення громадських робіт</t>
  </si>
  <si>
    <t>Програма "Оздоровлення та відпочинок дітей Городищенської сільської ради на 2021-2025 роки"</t>
  </si>
  <si>
    <t>Програма «Зайнятість населення Городищенської сільської ради на 2021-2025 роки»</t>
  </si>
  <si>
    <t>Рішення сільської ради від 24.12.2020  № 2/4</t>
  </si>
  <si>
    <t>0113242</t>
  </si>
  <si>
    <t>3242</t>
  </si>
  <si>
    <t>1090</t>
  </si>
  <si>
    <t>Інші заходи у сфері соціального захисту і соціального забезпечення</t>
  </si>
  <si>
    <t>Рішення сільської ради від 24.12.2020  № 2/16</t>
  </si>
  <si>
    <t>0114082</t>
  </si>
  <si>
    <t>4082</t>
  </si>
  <si>
    <t>0829</t>
  </si>
  <si>
    <t>Інші заходи в галузі культури і мистецтва</t>
  </si>
  <si>
    <t>Програма «Розвиток культури та мистецтва у Городищенській громаді на 2021-2025 роки».</t>
  </si>
  <si>
    <t>0115061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</si>
  <si>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</si>
  <si>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</si>
  <si>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</si>
  <si>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 «Розвиток фізичної культури  і спорту у Городищенській громаді на 2021-2025 роки».</t>
  </si>
  <si>
    <t>Рішення сільської ради від 24.12.2020  № 2/7</t>
  </si>
  <si>
    <t>Рішення сільської ради від 24.12.2020  № 2/12</t>
  </si>
  <si>
    <t>0117110</t>
  </si>
  <si>
    <t>7110</t>
  </si>
  <si>
    <t>Реалізація програм в галузі сільського господарства</t>
  </si>
  <si>
    <t>Рішення сільської ради від 24.12.2020  № 2/11</t>
  </si>
  <si>
    <t>Рішення сільської ради від 24.12.2020  № 2/10</t>
  </si>
  <si>
    <t>Рішення сільської ради від 24.12.2020  № 2/19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</si>
  <si>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</si>
  <si>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</si>
  <si>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</si>
  <si>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</si>
  <si>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3719770</t>
  </si>
  <si>
    <t>9770</t>
  </si>
  <si>
    <t>0180</t>
  </si>
  <si>
    <t>Інші субвенції з місцевого бюджету</t>
  </si>
  <si>
    <t xml:space="preserve">Програми діяльності та Утримання комунальної 
установи  «Трудовий архів» на 2021 рік
</t>
  </si>
  <si>
    <t>Рішення сільської ради від 24.12.2020  № 2/22</t>
  </si>
  <si>
    <t>Програма «Соціальний захист населення Городищенської сільської ради на 2021-2025 роки»</t>
  </si>
  <si>
    <t>-</t>
  </si>
  <si>
    <t>Додаток № 6</t>
  </si>
  <si>
    <t>Програма «Розвиток освіти у Городищенській громаді на 2021-2025 роки».</t>
  </si>
  <si>
    <t>Програма «Шкільний автобус» на 2021-2025 роки"</t>
  </si>
  <si>
    <t>Програма розвитку первинної медико – санітарної допомоги  на 2021 -2025 роки"</t>
  </si>
  <si>
    <t>Програма «Патріотичне виховання молоді, підготовка та проведення призову юнаків на строкову військову службу на території Городищенської сільської ради на 2021-2025 роки"</t>
  </si>
  <si>
    <t>Програма «Підтримка  мобілізованих та демобілізованих на території Городищенської сільської ради на 2021-2025 роки»</t>
  </si>
  <si>
    <t>Програма для дітей «Цукровий діабет» на 2021-2025 роки"</t>
  </si>
  <si>
    <t>Програма «Розвиток АПК  на 2021-2025 роки"</t>
  </si>
  <si>
    <t>Програма «Благоустрій та охорона навколишнього  природного середовища населених пунктів  Городищенської сільської ради 2021-2025 роки»</t>
  </si>
  <si>
    <t xml:space="preserve">Програма захисту населення на території Городищенської сільської ради від надзвичайних ситуацій техногенного та природнього характеру на 2020-2024 роки» </t>
  </si>
  <si>
    <t>Програма «Розвиток земельних відносин та охорона земель Городищенської сільської ради на 2021-2025 роки»</t>
  </si>
  <si>
    <t>Програма "Розвитку первинної медико – санітарної допомоги  на 2021 -2025 роки"</t>
  </si>
  <si>
    <t>Голова</t>
  </si>
  <si>
    <t>Забезпечення діяльності інших закладів у сфері освіти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</si>
  <si>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</si>
  <si>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</si>
  <si>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</si>
  <si>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Рішення сільської ради від 10.03.2021  № 4/3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</si>
  <si>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</si>
  <si>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</si>
  <si>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</si>
  <si>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</si>
  <si>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індивідуального житлового  будівництва на селі "Власний дім"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</si>
  <si>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</si>
  <si>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</si>
  <si>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</si>
  <si>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</si>
  <si>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0118832</t>
  </si>
  <si>
    <t>8832</t>
  </si>
  <si>
    <t>Повернення довгострокових кредитів, наданих індивідуальним забудовникам житла на селі</t>
  </si>
  <si>
    <t xml:space="preserve">Зміни до додатку №6 до рішення сільської ради "Про бюджет Городищенської сільської територіальної громади на 2021 рік" 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</si>
  <si>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</si>
  <si>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</si>
  <si>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Програма "Поліцейський офіцер громади на 2020-2021 роки"</t>
  </si>
  <si>
    <t>0111142</t>
  </si>
  <si>
    <t>1142</t>
  </si>
  <si>
    <t>Інші програми та заходи у сфері освіти</t>
  </si>
  <si>
    <t>0118330</t>
  </si>
  <si>
    <t>8330</t>
  </si>
  <si>
    <t>Інша діяльність у сфері екології та охорони природних ресурсів</t>
  </si>
  <si>
    <t>Рішення сільської ради від 24.12.2020  № 2/21</t>
  </si>
  <si>
    <t>0118311</t>
  </si>
  <si>
    <t>8311</t>
  </si>
  <si>
    <t>0511</t>
  </si>
  <si>
    <t>Охорона та раціональне використання природних ресурсів</t>
  </si>
  <si>
    <t xml:space="preserve">Про затвердження цільової програми
«Фінансова підтримка комунального 
підприємства Городищенської 
сільської ради та здійснення внесків 
до його статутного капіталу на 2021-2025 роки»
</t>
  </si>
  <si>
    <t>Рішення сільської ради від 24.12.2020  № 2/3</t>
  </si>
  <si>
    <t>Рішення сільської ради від 24.12.2020  № 2/8</t>
  </si>
  <si>
    <t>Рішення сільської ради від 24.12.2020  № 2/9</t>
  </si>
  <si>
    <t>Рішення сільської ради від 24.12.2020  № 2/14</t>
  </si>
  <si>
    <t>Рішення сільської ради від 24.12.2020  № 2/15</t>
  </si>
  <si>
    <t>Додаток № 7</t>
  </si>
  <si>
    <t>до рішення сільської ради від 07.07.2021р. №7/3"Про внесення змін до</t>
  </si>
  <si>
    <t>Рішення сільської ради від 07.07.2021  № 7/222</t>
  </si>
  <si>
    <t>Програма фінансової підтримки КП «Горохівська багатопрофільна лікарня» на придбання медикаментів Багатопрофільна стаціонарна медична допомога населенню</t>
  </si>
  <si>
    <t>Програми «Про затвердження Програми покращення   функціонування Центру обслуговування платників Луцької державної інспекції Головного управління державної податкової  служби у Волинській області на 2021 – 2022 роки»</t>
  </si>
  <si>
    <t>Рішення сільської ради від 07.07.2021  № 7/223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</si>
  <si>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</si>
  <si>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</si>
  <si>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</si>
  <si>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</si>
  <si>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Програма "Здійснення компенсаційних виплат за пільговий проїзд окремих категорій громадян на залізничному транспорті приміського сполучення за рахунок коштів місцевого бюджету Городищенської сільської ради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</si>
</sst>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.00;\-#,##0.00;#.00,&quot;-&quot;"/>
  </numFmts>
  <fonts count="9" x14ac:knownFonts="1"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1"/>
    <xf numFmtId="0" fontId="3" fillId="0" borderId="0" xfId="1" applyNumberFormat="1" applyFont="1" applyFill="1" applyBorder="1" applyAlignment="1" applyProtection="1">
      <alignment wrapText="1"/>
    </xf>
    <xf numFmtId="0" fontId="0" fillId="2" borderId="1" xfId="0" quotePrefix="1" applyFont="1" applyFill="1" applyBorder="1" applyAlignment="1">
      <alignment horizontal="center"/>
    </xf>
    <xf numFmtId="0" fontId="3" fillId="0" borderId="0" xfId="1" applyNumberFormat="1" applyFont="1" applyFill="1" applyBorder="1" applyAlignment="1" applyProtection="1"/>
    <xf numFmtId="0" fontId="6" fillId="2" borderId="0" xfId="0" applyFont="1" applyFill="1"/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quotePrefix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vertical="center" wrapText="1"/>
    </xf>
    <xf numFmtId="0" fontId="6" fillId="2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164" fontId="6" fillId="2" borderId="0" xfId="0" applyNumberFormat="1" applyFont="1" applyFill="1"/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right" vertical="center"/>
    </xf>
    <xf numFmtId="0" fontId="8" fillId="0" borderId="0" xfId="2" applyFont="1"/>
    <xf numFmtId="0" fontId="7" fillId="0" borderId="0" xfId="1" applyNumberFormat="1" applyFont="1" applyFill="1" applyBorder="1" applyAlignment="1" applyProtection="1"/>
    <xf numFmtId="0" fontId="6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wrapText="1"/>
    </xf>
  </cellXfs>
  <cellStyles count="3">
    <cellStyle name="Звичайний" xfId="0" builtinId="0"/>
    <cellStyle name="Звичайни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24" workbookViewId="0">
      <selection activeCell="A24" sqref="A1:XFD1048576"/>
    </sheetView>
  </sheetViews>
  <sheetFormatPr defaultRowHeight="12.75" x14ac:dyDescent="0.2"/>
  <cols>
    <col min="1" max="1" width="16.85546875" style="1" customWidth="1"/>
    <col min="2" max="2" width="14.7109375" style="1" customWidth="1"/>
    <col min="3" max="3" width="15.7109375" style="1" customWidth="1"/>
    <col min="4" max="4" width="40.7109375" style="1" customWidth="1"/>
    <col min="5" max="5" width="37.140625" style="1" customWidth="1"/>
    <col min="6" max="6" width="23.140625" style="1" customWidth="1"/>
    <col min="7" max="7" width="17" style="1" customWidth="1"/>
    <col min="8" max="8" width="17.7109375" style="1" customWidth="1"/>
    <col min="9" max="9" width="16.28515625" style="1" customWidth="1"/>
    <col min="10" max="10" width="16.85546875" style="1" customWidth="1"/>
  </cols>
  <sheetData>
    <row r="1" spans="1:10" x14ac:dyDescent="0.2">
      <c r="A1" s="3"/>
      <c r="B1" s="3"/>
      <c r="C1" s="3"/>
      <c r="D1" s="6"/>
      <c r="E1" s="6"/>
      <c r="F1" s="6"/>
      <c r="G1" s="3"/>
      <c r="H1" s="3"/>
      <c r="I1" s="6" t="s">
        <v>103</v>
      </c>
      <c r="J1"/>
    </row>
    <row r="2" spans="1:10" x14ac:dyDescent="0.2">
      <c r="A2" s="3"/>
      <c r="B2" s="3"/>
      <c r="C2" s="3"/>
      <c r="D2" s="6"/>
      <c r="E2" s="6"/>
      <c r="F2" s="6"/>
      <c r="G2" s="3"/>
      <c r="H2" s="3"/>
      <c r="I2" s="50" t="s">
        <v>38</v>
      </c>
      <c r="J2" s="50"/>
    </row>
    <row r="3" spans="1:10" ht="28.5" customHeight="1" x14ac:dyDescent="0.2">
      <c r="A3" s="3"/>
      <c r="B3" s="3"/>
      <c r="C3" s="3"/>
      <c r="D3" s="4"/>
      <c r="E3" s="4"/>
      <c r="F3" s="4"/>
      <c r="G3" s="3"/>
      <c r="H3" s="3"/>
      <c r="I3" s="49" t="s">
        <v>35</v>
      </c>
      <c r="J3" s="49"/>
    </row>
    <row r="4" spans="1:10" ht="14.25" customHeight="1" x14ac:dyDescent="0.2">
      <c r="A4" s="3"/>
      <c r="B4" s="3"/>
      <c r="C4" s="3"/>
      <c r="D4" s="4"/>
      <c r="E4" s="4"/>
      <c r="F4" s="4"/>
      <c r="G4" s="3"/>
      <c r="H4" s="3"/>
      <c r="I4"/>
      <c r="J4"/>
    </row>
    <row r="5" spans="1:10" ht="25.5" customHeight="1" x14ac:dyDescent="0.3">
      <c r="A5" s="51" t="s">
        <v>36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ht="25.5" customHeight="1" x14ac:dyDescent="0.2">
      <c r="A6" s="5"/>
      <c r="B6" s="2"/>
      <c r="C6" s="2"/>
      <c r="D6" s="2"/>
      <c r="E6" s="2"/>
      <c r="F6" s="2"/>
      <c r="H6"/>
      <c r="I6"/>
      <c r="J6"/>
    </row>
    <row r="7" spans="1:10" ht="18.75" x14ac:dyDescent="0.3">
      <c r="A7" s="16" t="s">
        <v>39</v>
      </c>
      <c r="B7" s="7"/>
      <c r="C7" s="7"/>
      <c r="D7" s="7"/>
      <c r="E7" s="7"/>
      <c r="F7" s="17"/>
      <c r="G7" s="7"/>
      <c r="H7" s="8"/>
      <c r="I7" s="8"/>
      <c r="J7" s="8"/>
    </row>
    <row r="8" spans="1:10" ht="18.75" x14ac:dyDescent="0.3">
      <c r="A8" s="7" t="s">
        <v>0</v>
      </c>
      <c r="B8" s="7"/>
      <c r="C8" s="7"/>
      <c r="D8" s="7"/>
      <c r="E8" s="7"/>
      <c r="F8" s="7"/>
      <c r="G8" s="7"/>
      <c r="H8" s="7"/>
      <c r="I8" s="7"/>
      <c r="J8" s="17" t="s">
        <v>1</v>
      </c>
    </row>
    <row r="9" spans="1:10" ht="18.75" x14ac:dyDescent="0.2">
      <c r="A9" s="52" t="s">
        <v>2</v>
      </c>
      <c r="B9" s="52" t="s">
        <v>3</v>
      </c>
      <c r="C9" s="52" t="s">
        <v>4</v>
      </c>
      <c r="D9" s="52" t="s">
        <v>5</v>
      </c>
      <c r="E9" s="52" t="s">
        <v>6</v>
      </c>
      <c r="F9" s="52" t="s">
        <v>7</v>
      </c>
      <c r="G9" s="52" t="s">
        <v>8</v>
      </c>
      <c r="H9" s="52" t="s">
        <v>9</v>
      </c>
      <c r="I9" s="52" t="s">
        <v>10</v>
      </c>
      <c r="J9" s="52"/>
    </row>
    <row r="10" spans="1:10" ht="175.5" customHeight="1" x14ac:dyDescent="0.2">
      <c r="A10" s="52"/>
      <c r="B10" s="52"/>
      <c r="C10" s="52"/>
      <c r="D10" s="52"/>
      <c r="E10" s="52"/>
      <c r="F10" s="52"/>
      <c r="G10" s="52"/>
      <c r="H10" s="52"/>
      <c r="I10" s="18" t="s">
        <v>11</v>
      </c>
      <c r="J10" s="18" t="s">
        <v>12</v>
      </c>
    </row>
    <row r="11" spans="1:10" ht="18.75" x14ac:dyDescent="0.3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</row>
    <row r="12" spans="1:10" ht="19.5" customHeight="1" x14ac:dyDescent="0.2">
      <c r="A12" s="20" t="s">
        <v>13</v>
      </c>
      <c r="B12" s="21" t="s">
        <v>14</v>
      </c>
      <c r="C12" s="21" t="s">
        <v>14</v>
      </c>
      <c r="D12" s="21" t="s">
        <v>40</v>
      </c>
      <c r="E12" s="21" t="s">
        <v>14</v>
      </c>
      <c r="F12" s="21" t="s">
        <v>14</v>
      </c>
      <c r="G12" s="22">
        <f>G13</f>
        <v>3676705</v>
      </c>
      <c r="H12" s="22">
        <f>H13</f>
        <v>2821705</v>
      </c>
      <c r="I12" s="22">
        <f t="shared" ref="I12:J12" si="0">I13</f>
        <v>855000</v>
      </c>
      <c r="J12" s="22">
        <f t="shared" si="0"/>
        <v>850000</v>
      </c>
    </row>
    <row r="13" spans="1:10" s="9" customFormat="1" ht="19.5" customHeight="1" x14ac:dyDescent="0.2">
      <c r="A13" s="23" t="s">
        <v>37</v>
      </c>
      <c r="B13" s="21" t="s">
        <v>14</v>
      </c>
      <c r="C13" s="21" t="s">
        <v>14</v>
      </c>
      <c r="D13" s="21" t="s">
        <v>40</v>
      </c>
      <c r="E13" s="21" t="s">
        <v>14</v>
      </c>
      <c r="F13" s="21" t="s">
        <v>14</v>
      </c>
      <c r="G13" s="22">
        <f>SUM(G14:G32)</f>
        <v>3676705</v>
      </c>
      <c r="H13" s="22">
        <f>SUM(H14:H32)</f>
        <v>2821705</v>
      </c>
      <c r="I13" s="22">
        <f t="shared" ref="I13:J13" si="1">SUM(I14:I32)</f>
        <v>855000</v>
      </c>
      <c r="J13" s="22">
        <f t="shared" si="1"/>
        <v>850000</v>
      </c>
    </row>
    <row r="14" spans="1:10" ht="84" customHeight="1" x14ac:dyDescent="0.3">
      <c r="A14" s="31">
        <v>111141</v>
      </c>
      <c r="B14" s="34">
        <v>1141</v>
      </c>
      <c r="C14" s="35" t="s">
        <v>15</v>
      </c>
      <c r="D14" s="25" t="s">
        <v>116</v>
      </c>
      <c r="E14" s="12" t="s">
        <v>104</v>
      </c>
      <c r="F14" s="25" t="s">
        <v>42</v>
      </c>
      <c r="G14" s="26">
        <f>SUM(H14:I14)</f>
        <v>20000</v>
      </c>
      <c r="H14" s="27">
        <v>20000</v>
      </c>
      <c r="I14" s="27">
        <v>0</v>
      </c>
      <c r="J14" s="27">
        <v>0</v>
      </c>
    </row>
    <row r="15" spans="1:10" ht="62.25" customHeight="1" x14ac:dyDescent="0.3">
      <c r="A15" s="13" t="s">
        <v>45</v>
      </c>
      <c r="B15" s="13" t="s">
        <v>46</v>
      </c>
      <c r="C15" s="14" t="s">
        <v>47</v>
      </c>
      <c r="D15" s="15" t="s">
        <v>48</v>
      </c>
      <c r="E15" s="12" t="s">
        <v>105</v>
      </c>
      <c r="F15" s="25" t="s">
        <v>44</v>
      </c>
      <c r="G15" s="26">
        <f t="shared" ref="G15:G27" si="2">SUM(H15:I15)</f>
        <v>600000</v>
      </c>
      <c r="H15" s="33" t="s">
        <v>102</v>
      </c>
      <c r="I15" s="27">
        <f>J15</f>
        <v>600000</v>
      </c>
      <c r="J15" s="27">
        <v>600000</v>
      </c>
    </row>
    <row r="16" spans="1:10" ht="84.75" customHeight="1" x14ac:dyDescent="0.2">
      <c r="A16" s="31" t="s">
        <v>16</v>
      </c>
      <c r="B16" s="18" t="s">
        <v>17</v>
      </c>
      <c r="C16" s="18" t="s">
        <v>18</v>
      </c>
      <c r="D16" s="25" t="s">
        <v>19</v>
      </c>
      <c r="E16" s="25" t="s">
        <v>106</v>
      </c>
      <c r="F16" s="25" t="s">
        <v>49</v>
      </c>
      <c r="G16" s="26">
        <f t="shared" si="2"/>
        <v>500000</v>
      </c>
      <c r="H16" s="27">
        <v>500000</v>
      </c>
      <c r="I16" s="33">
        <v>0</v>
      </c>
      <c r="J16" s="33">
        <v>0</v>
      </c>
    </row>
    <row r="17" spans="1:10" s="9" customFormat="1" ht="144.75" customHeight="1" x14ac:dyDescent="0.2">
      <c r="A17" s="13" t="s">
        <v>50</v>
      </c>
      <c r="B17" s="13" t="s">
        <v>51</v>
      </c>
      <c r="C17" s="14" t="s">
        <v>52</v>
      </c>
      <c r="D17" s="15" t="s">
        <v>53</v>
      </c>
      <c r="E17" s="25" t="s">
        <v>107</v>
      </c>
      <c r="F17" s="25" t="s">
        <v>54</v>
      </c>
      <c r="G17" s="26">
        <f t="shared" si="2"/>
        <v>10000</v>
      </c>
      <c r="H17" s="27">
        <v>10000</v>
      </c>
      <c r="I17" s="33" t="s">
        <v>102</v>
      </c>
      <c r="J17" s="33" t="s">
        <v>102</v>
      </c>
    </row>
    <row r="18" spans="1:10" s="9" customFormat="1" ht="112.5" customHeight="1" x14ac:dyDescent="0.3">
      <c r="A18" s="13" t="s">
        <v>55</v>
      </c>
      <c r="B18" s="13" t="s">
        <v>56</v>
      </c>
      <c r="C18" s="14" t="s">
        <v>57</v>
      </c>
      <c r="D18" s="15" t="s">
        <v>58</v>
      </c>
      <c r="E18" s="11" t="s">
        <v>65</v>
      </c>
      <c r="F18" s="25" t="s">
        <v>60</v>
      </c>
      <c r="G18" s="26">
        <f t="shared" si="2"/>
        <v>20000</v>
      </c>
      <c r="H18" s="27">
        <v>20000</v>
      </c>
      <c r="I18" s="33" t="s">
        <v>102</v>
      </c>
      <c r="J18" s="33" t="s">
        <v>102</v>
      </c>
    </row>
    <row r="19" spans="1:10" s="9" customFormat="1" ht="88.5" customHeight="1" x14ac:dyDescent="0.2">
      <c r="A19" s="13" t="s">
        <v>61</v>
      </c>
      <c r="B19" s="13" t="s">
        <v>62</v>
      </c>
      <c r="C19" s="14" t="s">
        <v>63</v>
      </c>
      <c r="D19" s="15" t="s">
        <v>64</v>
      </c>
      <c r="E19" s="25" t="s">
        <v>66</v>
      </c>
      <c r="F19" s="25" t="s">
        <v>67</v>
      </c>
      <c r="G19" s="26">
        <f t="shared" si="2"/>
        <v>10000</v>
      </c>
      <c r="H19" s="27">
        <v>10000</v>
      </c>
      <c r="I19" s="33" t="s">
        <v>102</v>
      </c>
      <c r="J19" s="33" t="s">
        <v>102</v>
      </c>
    </row>
    <row r="20" spans="1:10" s="9" customFormat="1" ht="88.5" customHeight="1" x14ac:dyDescent="0.2">
      <c r="A20" s="13" t="s">
        <v>68</v>
      </c>
      <c r="B20" s="13" t="s">
        <v>69</v>
      </c>
      <c r="C20" s="14" t="s">
        <v>70</v>
      </c>
      <c r="D20" s="15" t="s">
        <v>71</v>
      </c>
      <c r="E20" s="25" t="s">
        <v>101</v>
      </c>
      <c r="F20" s="25" t="s">
        <v>72</v>
      </c>
      <c r="G20" s="26">
        <f t="shared" si="2"/>
        <v>340000</v>
      </c>
      <c r="H20" s="27">
        <v>340000</v>
      </c>
      <c r="I20" s="33" t="s">
        <v>102</v>
      </c>
      <c r="J20" s="33" t="s">
        <v>102</v>
      </c>
    </row>
    <row r="21" spans="1:10" s="9" customFormat="1" ht="105" customHeight="1" x14ac:dyDescent="0.2">
      <c r="A21" s="13" t="s">
        <v>68</v>
      </c>
      <c r="B21" s="13" t="s">
        <v>69</v>
      </c>
      <c r="C21" s="14" t="s">
        <v>70</v>
      </c>
      <c r="D21" s="15" t="s">
        <v>71</v>
      </c>
      <c r="E21" s="25" t="s">
        <v>108</v>
      </c>
      <c r="F21" s="25" t="s">
        <v>54</v>
      </c>
      <c r="G21" s="26">
        <f t="shared" si="2"/>
        <v>150000</v>
      </c>
      <c r="H21" s="27">
        <v>150000</v>
      </c>
      <c r="I21" s="33" t="s">
        <v>102</v>
      </c>
      <c r="J21" s="33" t="s">
        <v>102</v>
      </c>
    </row>
    <row r="22" spans="1:10" s="9" customFormat="1" ht="88.5" customHeight="1" x14ac:dyDescent="0.2">
      <c r="A22" s="13" t="s">
        <v>68</v>
      </c>
      <c r="B22" s="13" t="s">
        <v>69</v>
      </c>
      <c r="C22" s="14" t="s">
        <v>70</v>
      </c>
      <c r="D22" s="15" t="s">
        <v>71</v>
      </c>
      <c r="E22" s="25" t="s">
        <v>109</v>
      </c>
      <c r="F22" s="25" t="s">
        <v>59</v>
      </c>
      <c r="G22" s="26">
        <f t="shared" si="2"/>
        <v>10000</v>
      </c>
      <c r="H22" s="27">
        <v>10000</v>
      </c>
      <c r="I22" s="33" t="s">
        <v>102</v>
      </c>
      <c r="J22" s="33" t="s">
        <v>102</v>
      </c>
    </row>
    <row r="23" spans="1:10" s="9" customFormat="1" ht="88.5" customHeight="1" x14ac:dyDescent="0.2">
      <c r="A23" s="13" t="s">
        <v>73</v>
      </c>
      <c r="B23" s="13" t="s">
        <v>74</v>
      </c>
      <c r="C23" s="14" t="s">
        <v>75</v>
      </c>
      <c r="D23" s="15" t="s">
        <v>76</v>
      </c>
      <c r="E23" s="25" t="s">
        <v>77</v>
      </c>
      <c r="F23" s="25" t="s">
        <v>43</v>
      </c>
      <c r="G23" s="26">
        <f t="shared" si="2"/>
        <v>50000</v>
      </c>
      <c r="H23" s="27">
        <v>50000</v>
      </c>
      <c r="I23" s="33" t="s">
        <v>102</v>
      </c>
      <c r="J23" s="33" t="s">
        <v>102</v>
      </c>
    </row>
    <row r="24" spans="1:10" s="9" customFormat="1" ht="119.25" customHeight="1" x14ac:dyDescent="0.2">
      <c r="A24" s="13" t="s">
        <v>78</v>
      </c>
      <c r="B24" s="13" t="s">
        <v>79</v>
      </c>
      <c r="C24" s="14" t="s">
        <v>80</v>
      </c>
      <c r="D24" s="15" t="s">
        <v>81</v>
      </c>
      <c r="E24" s="25" t="s">
        <v>82</v>
      </c>
      <c r="F24" s="25" t="s">
        <v>84</v>
      </c>
      <c r="G24" s="26">
        <f t="shared" si="2"/>
        <v>100000</v>
      </c>
      <c r="H24" s="27">
        <v>100000</v>
      </c>
      <c r="I24" s="33" t="s">
        <v>102</v>
      </c>
      <c r="J24" s="33" t="s">
        <v>102</v>
      </c>
    </row>
    <row r="25" spans="1:10" ht="117" customHeight="1" x14ac:dyDescent="0.2">
      <c r="A25" s="31" t="s">
        <v>20</v>
      </c>
      <c r="B25" s="18" t="s">
        <v>21</v>
      </c>
      <c r="C25" s="18" t="s">
        <v>22</v>
      </c>
      <c r="D25" s="25" t="s">
        <v>23</v>
      </c>
      <c r="E25" s="25" t="s">
        <v>111</v>
      </c>
      <c r="F25" s="25" t="s">
        <v>83</v>
      </c>
      <c r="G25" s="26">
        <f t="shared" si="2"/>
        <v>1334000</v>
      </c>
      <c r="H25" s="27">
        <v>1084000</v>
      </c>
      <c r="I25" s="33">
        <v>250000</v>
      </c>
      <c r="J25" s="33">
        <v>250000</v>
      </c>
    </row>
    <row r="26" spans="1:10" ht="81.75" customHeight="1" x14ac:dyDescent="0.2">
      <c r="A26" s="13" t="s">
        <v>85</v>
      </c>
      <c r="B26" s="13" t="s">
        <v>86</v>
      </c>
      <c r="C26" s="14" t="s">
        <v>26</v>
      </c>
      <c r="D26" s="15" t="s">
        <v>87</v>
      </c>
      <c r="E26" s="25" t="s">
        <v>110</v>
      </c>
      <c r="F26" s="25" t="s">
        <v>88</v>
      </c>
      <c r="G26" s="26">
        <f t="shared" si="2"/>
        <v>50000</v>
      </c>
      <c r="H26" s="27">
        <v>50000</v>
      </c>
      <c r="I26" s="33">
        <v>0</v>
      </c>
      <c r="J26" s="33">
        <v>0</v>
      </c>
    </row>
    <row r="27" spans="1:10" ht="101.25" customHeight="1" x14ac:dyDescent="0.2">
      <c r="A27" s="31" t="s">
        <v>24</v>
      </c>
      <c r="B27" s="25" t="s">
        <v>25</v>
      </c>
      <c r="C27" s="25" t="s">
        <v>26</v>
      </c>
      <c r="D27" s="25" t="s">
        <v>27</v>
      </c>
      <c r="E27" s="25" t="s">
        <v>113</v>
      </c>
      <c r="F27" s="25" t="s">
        <v>89</v>
      </c>
      <c r="G27" s="26">
        <f t="shared" si="2"/>
        <v>100000</v>
      </c>
      <c r="H27" s="27">
        <v>100000</v>
      </c>
      <c r="I27" s="33">
        <v>0</v>
      </c>
      <c r="J27" s="33">
        <v>0</v>
      </c>
    </row>
    <row r="28" spans="1:10" ht="54.75" hidden="1" customHeight="1" x14ac:dyDescent="0.2">
      <c r="A28" s="24"/>
      <c r="B28" s="25"/>
      <c r="C28" s="25"/>
      <c r="D28" s="25"/>
      <c r="E28" s="25"/>
      <c r="F28" s="25"/>
      <c r="G28" s="26"/>
      <c r="H28" s="27">
        <v>0</v>
      </c>
      <c r="I28" s="27"/>
      <c r="J28" s="27"/>
    </row>
    <row r="29" spans="1:10" ht="120.75" customHeight="1" x14ac:dyDescent="0.2">
      <c r="A29" s="13" t="s">
        <v>91</v>
      </c>
      <c r="B29" s="13" t="s">
        <v>92</v>
      </c>
      <c r="C29" s="14" t="s">
        <v>93</v>
      </c>
      <c r="D29" s="15" t="s">
        <v>94</v>
      </c>
      <c r="E29" s="25" t="s">
        <v>112</v>
      </c>
      <c r="F29" s="25" t="s">
        <v>90</v>
      </c>
      <c r="G29" s="26">
        <f>H29</f>
        <v>50000</v>
      </c>
      <c r="H29" s="27">
        <v>50000</v>
      </c>
      <c r="I29" s="33">
        <v>0</v>
      </c>
      <c r="J29" s="33">
        <v>0</v>
      </c>
    </row>
    <row r="30" spans="1:10" ht="86.25" customHeight="1" x14ac:dyDescent="0.2">
      <c r="A30" s="31" t="s">
        <v>28</v>
      </c>
      <c r="B30" s="18" t="s">
        <v>29</v>
      </c>
      <c r="C30" s="18" t="s">
        <v>30</v>
      </c>
      <c r="D30" s="25" t="s">
        <v>31</v>
      </c>
      <c r="E30" s="25" t="s">
        <v>32</v>
      </c>
      <c r="F30" s="25" t="s">
        <v>44</v>
      </c>
      <c r="G30" s="26">
        <f>SUM(H30:I30)</f>
        <v>5000</v>
      </c>
      <c r="H30" s="33">
        <v>0</v>
      </c>
      <c r="I30" s="27">
        <v>5000</v>
      </c>
      <c r="J30" s="33">
        <v>0</v>
      </c>
    </row>
    <row r="31" spans="1:10" ht="90.75" customHeight="1" x14ac:dyDescent="0.2">
      <c r="A31" s="13" t="s">
        <v>95</v>
      </c>
      <c r="B31" s="13" t="s">
        <v>96</v>
      </c>
      <c r="C31" s="14" t="s">
        <v>97</v>
      </c>
      <c r="D31" s="15" t="s">
        <v>98</v>
      </c>
      <c r="E31" s="25" t="s">
        <v>99</v>
      </c>
      <c r="F31" s="25" t="s">
        <v>100</v>
      </c>
      <c r="G31" s="26">
        <f>H31</f>
        <v>26405</v>
      </c>
      <c r="H31" s="27">
        <v>26405</v>
      </c>
      <c r="I31" s="33">
        <v>0</v>
      </c>
      <c r="J31" s="33">
        <v>0</v>
      </c>
    </row>
    <row r="32" spans="1:10" ht="71.25" customHeight="1" x14ac:dyDescent="0.2">
      <c r="A32" s="13" t="s">
        <v>95</v>
      </c>
      <c r="B32" s="13" t="s">
        <v>96</v>
      </c>
      <c r="C32" s="14" t="s">
        <v>97</v>
      </c>
      <c r="D32" s="15" t="s">
        <v>98</v>
      </c>
      <c r="E32" s="25" t="s">
        <v>114</v>
      </c>
      <c r="F32" s="25" t="s">
        <v>49</v>
      </c>
      <c r="G32" s="26">
        <f>H32</f>
        <v>301300</v>
      </c>
      <c r="H32" s="27">
        <v>301300</v>
      </c>
      <c r="I32" s="27"/>
      <c r="J32" s="27">
        <v>0</v>
      </c>
    </row>
    <row r="33" spans="1:10" s="9" customFormat="1" ht="71.25" customHeight="1" x14ac:dyDescent="0.2">
      <c r="A33" s="13"/>
      <c r="B33" s="13"/>
      <c r="C33" s="14"/>
      <c r="D33" s="15"/>
      <c r="E33" s="25"/>
      <c r="F33" s="25"/>
      <c r="G33" s="26"/>
      <c r="H33" s="27"/>
      <c r="I33" s="27"/>
      <c r="J33" s="27"/>
    </row>
    <row r="34" spans="1:10" s="9" customFormat="1" ht="71.25" customHeight="1" x14ac:dyDescent="0.2">
      <c r="A34" s="13"/>
      <c r="B34" s="13"/>
      <c r="C34" s="14"/>
      <c r="D34" s="15"/>
      <c r="E34" s="25"/>
      <c r="F34" s="25"/>
      <c r="G34" s="26"/>
      <c r="H34" s="27"/>
      <c r="I34" s="27"/>
      <c r="J34" s="27"/>
    </row>
    <row r="35" spans="1:10" s="9" customFormat="1" ht="71.25" customHeight="1" x14ac:dyDescent="0.2">
      <c r="A35" s="13"/>
      <c r="B35" s="13"/>
      <c r="C35" s="14"/>
      <c r="D35" s="15"/>
      <c r="E35" s="25"/>
      <c r="F35" s="25"/>
      <c r="G35" s="26"/>
      <c r="H35" s="27"/>
      <c r="I35" s="27"/>
      <c r="J35" s="27"/>
    </row>
    <row r="36" spans="1:10" s="9" customFormat="1" ht="71.25" customHeight="1" x14ac:dyDescent="0.2">
      <c r="A36" s="13"/>
      <c r="B36" s="13"/>
      <c r="C36" s="14"/>
      <c r="D36" s="15"/>
      <c r="E36" s="25"/>
      <c r="F36" s="25"/>
      <c r="G36" s="26"/>
      <c r="H36" s="27"/>
      <c r="I36" s="27"/>
      <c r="J36" s="27"/>
    </row>
    <row r="37" spans="1:10" ht="21.75" customHeight="1" x14ac:dyDescent="0.3">
      <c r="A37" s="28" t="s">
        <v>34</v>
      </c>
      <c r="B37" s="28" t="s">
        <v>34</v>
      </c>
      <c r="C37" s="28" t="s">
        <v>34</v>
      </c>
      <c r="D37" s="29" t="s">
        <v>33</v>
      </c>
      <c r="E37" s="29" t="s">
        <v>34</v>
      </c>
      <c r="F37" s="29" t="s">
        <v>34</v>
      </c>
      <c r="G37" s="30">
        <f>G12</f>
        <v>3676705</v>
      </c>
      <c r="H37" s="30">
        <f t="shared" ref="H37:J37" si="3">H12</f>
        <v>2821705</v>
      </c>
      <c r="I37" s="30">
        <f t="shared" si="3"/>
        <v>855000</v>
      </c>
      <c r="J37" s="30">
        <f t="shared" si="3"/>
        <v>850000</v>
      </c>
    </row>
    <row r="38" spans="1:10" ht="18.75" x14ac:dyDescent="0.3">
      <c r="A38" s="7"/>
      <c r="B38" s="7"/>
      <c r="C38" s="7"/>
      <c r="D38" s="7"/>
      <c r="E38" s="7"/>
      <c r="F38" s="7"/>
      <c r="G38" s="7"/>
      <c r="H38" s="7"/>
      <c r="I38" s="7"/>
      <c r="J38" s="32"/>
    </row>
    <row r="39" spans="1:10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</row>
    <row r="41" spans="1:10" s="8" customFormat="1" ht="18.75" x14ac:dyDescent="0.3">
      <c r="A41" s="9"/>
      <c r="B41" s="10" t="s">
        <v>115</v>
      </c>
      <c r="G41" s="7"/>
      <c r="I41" s="10" t="s">
        <v>41</v>
      </c>
    </row>
  </sheetData>
  <mergeCells count="13">
    <mergeCell ref="A39:J39"/>
    <mergeCell ref="I3:J3"/>
    <mergeCell ref="I2:J2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67" fitToHeight="4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topLeftCell="A17" workbookViewId="0">
      <selection activeCell="E19" sqref="E19"/>
    </sheetView>
  </sheetViews>
  <sheetFormatPr defaultRowHeight="12.75" x14ac:dyDescent="0.2"/>
  <cols>
    <col min="1" max="1" width="16.85546875" style="1" customWidth="1"/>
    <col min="2" max="2" width="14.7109375" style="1" customWidth="1"/>
    <col min="3" max="3" width="15.7109375" style="1" customWidth="1"/>
    <col min="4" max="4" width="40.7109375" style="1" customWidth="1"/>
    <col min="5" max="5" width="40.5703125" style="1" customWidth="1"/>
    <col min="6" max="6" width="23.140625" style="1" customWidth="1"/>
    <col min="7" max="7" width="17" style="1" customWidth="1"/>
    <col min="8" max="8" width="17.7109375" style="1" customWidth="1"/>
    <col min="9" max="9" width="16.28515625" style="1" customWidth="1"/>
    <col min="10" max="10" width="16.85546875" style="1" customWidth="1"/>
    <col min="11" max="16384" width="9.140625" style="9"/>
  </cols>
  <sheetData>
    <row r="1" spans="1:12" x14ac:dyDescent="0.2">
      <c r="A1" s="3"/>
      <c r="B1" s="3"/>
      <c r="C1" s="3"/>
      <c r="D1" s="6"/>
      <c r="E1" s="6"/>
      <c r="F1" s="6"/>
      <c r="G1" s="3"/>
      <c r="H1" s="3"/>
      <c r="I1" s="41" t="s">
        <v>154</v>
      </c>
      <c r="J1" s="9"/>
    </row>
    <row r="2" spans="1:12" ht="15.75" x14ac:dyDescent="0.25">
      <c r="A2" s="3"/>
      <c r="B2" s="3"/>
      <c r="C2" s="3"/>
      <c r="D2" s="6"/>
      <c r="E2" s="6"/>
      <c r="F2" s="6"/>
      <c r="G2" s="3"/>
      <c r="H2" s="3"/>
      <c r="I2" s="40" t="s">
        <v>155</v>
      </c>
      <c r="J2" s="40"/>
      <c r="K2" s="40"/>
      <c r="L2" s="40"/>
    </row>
    <row r="3" spans="1:12" ht="16.5" customHeight="1" x14ac:dyDescent="0.25">
      <c r="A3" s="3"/>
      <c r="B3" s="3"/>
      <c r="C3" s="3"/>
      <c r="D3" s="4"/>
      <c r="E3" s="4"/>
      <c r="F3" s="4"/>
      <c r="G3" s="3"/>
      <c r="H3" s="3"/>
      <c r="I3" s="40" t="s">
        <v>134</v>
      </c>
      <c r="J3" s="40"/>
      <c r="K3" s="40"/>
      <c r="L3" s="40"/>
    </row>
    <row r="4" spans="1:12" ht="17.25" customHeight="1" x14ac:dyDescent="0.3">
      <c r="A4" s="3"/>
      <c r="B4" s="53" t="s">
        <v>133</v>
      </c>
      <c r="C4" s="53"/>
      <c r="D4" s="53"/>
      <c r="E4" s="53"/>
      <c r="F4" s="53"/>
      <c r="G4" s="53"/>
      <c r="H4" s="53"/>
      <c r="I4" s="40" t="s">
        <v>135</v>
      </c>
      <c r="J4" s="40"/>
      <c r="K4" s="40"/>
      <c r="L4" s="40"/>
    </row>
    <row r="5" spans="1:12" ht="17.25" customHeight="1" x14ac:dyDescent="0.3">
      <c r="A5" s="51" t="s">
        <v>36</v>
      </c>
      <c r="B5" s="51"/>
      <c r="C5" s="51"/>
      <c r="D5" s="51"/>
      <c r="E5" s="51"/>
      <c r="F5" s="51"/>
      <c r="G5" s="51"/>
      <c r="H5" s="51"/>
      <c r="I5" s="51"/>
      <c r="J5" s="51"/>
    </row>
    <row r="6" spans="1:12" ht="11.25" customHeight="1" x14ac:dyDescent="0.2">
      <c r="A6" s="45"/>
      <c r="B6" s="2"/>
      <c r="C6" s="2"/>
      <c r="D6" s="2"/>
      <c r="E6" s="2"/>
      <c r="F6" s="2"/>
      <c r="H6" s="9"/>
      <c r="I6" s="9"/>
      <c r="J6" s="9"/>
    </row>
    <row r="7" spans="1:12" ht="18.75" x14ac:dyDescent="0.3">
      <c r="A7" s="16" t="s">
        <v>39</v>
      </c>
      <c r="B7" s="7"/>
      <c r="C7" s="7"/>
      <c r="D7" s="7"/>
      <c r="E7" s="7"/>
      <c r="F7" s="17"/>
      <c r="G7" s="7"/>
      <c r="H7" s="8"/>
      <c r="I7" s="8"/>
      <c r="J7" s="8"/>
    </row>
    <row r="8" spans="1:12" ht="18.75" x14ac:dyDescent="0.3">
      <c r="A8" s="7" t="s">
        <v>0</v>
      </c>
      <c r="B8" s="7"/>
      <c r="C8" s="7"/>
      <c r="D8" s="7"/>
      <c r="E8" s="7"/>
      <c r="F8" s="7"/>
      <c r="G8" s="7"/>
      <c r="H8" s="7"/>
      <c r="I8" s="7"/>
      <c r="J8" s="17" t="s">
        <v>1</v>
      </c>
    </row>
    <row r="9" spans="1:12" ht="18.75" x14ac:dyDescent="0.2">
      <c r="A9" s="52" t="s">
        <v>2</v>
      </c>
      <c r="B9" s="52" t="s">
        <v>3</v>
      </c>
      <c r="C9" s="52" t="s">
        <v>4</v>
      </c>
      <c r="D9" s="52" t="s">
        <v>5</v>
      </c>
      <c r="E9" s="52" t="s">
        <v>6</v>
      </c>
      <c r="F9" s="52" t="s">
        <v>7</v>
      </c>
      <c r="G9" s="52" t="s">
        <v>8</v>
      </c>
      <c r="H9" s="52" t="s">
        <v>9</v>
      </c>
      <c r="I9" s="52" t="s">
        <v>10</v>
      </c>
      <c r="J9" s="52"/>
    </row>
    <row r="10" spans="1:12" ht="175.5" customHeight="1" x14ac:dyDescent="0.2">
      <c r="A10" s="52"/>
      <c r="B10" s="52"/>
      <c r="C10" s="52"/>
      <c r="D10" s="52"/>
      <c r="E10" s="52"/>
      <c r="F10" s="52"/>
      <c r="G10" s="52"/>
      <c r="H10" s="52"/>
      <c r="I10" s="36" t="s">
        <v>11</v>
      </c>
      <c r="J10" s="36" t="s">
        <v>12</v>
      </c>
    </row>
    <row r="11" spans="1:12" ht="18.75" x14ac:dyDescent="0.3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</row>
    <row r="12" spans="1:12" ht="19.5" customHeight="1" x14ac:dyDescent="0.2">
      <c r="A12" s="20" t="s">
        <v>13</v>
      </c>
      <c r="B12" s="21" t="s">
        <v>14</v>
      </c>
      <c r="C12" s="21" t="s">
        <v>14</v>
      </c>
      <c r="D12" s="21" t="s">
        <v>40</v>
      </c>
      <c r="E12" s="21" t="s">
        <v>14</v>
      </c>
      <c r="F12" s="21" t="s">
        <v>14</v>
      </c>
      <c r="G12" s="43">
        <f>G13</f>
        <v>4168583.99</v>
      </c>
      <c r="H12" s="43">
        <f>H13</f>
        <v>3743825</v>
      </c>
      <c r="I12" s="43">
        <f t="shared" ref="I12:J12" si="0">I13</f>
        <v>424758.99</v>
      </c>
      <c r="J12" s="43">
        <f t="shared" si="0"/>
        <v>210000</v>
      </c>
    </row>
    <row r="13" spans="1:12" ht="19.5" customHeight="1" x14ac:dyDescent="0.2">
      <c r="A13" s="23" t="s">
        <v>37</v>
      </c>
      <c r="B13" s="21" t="s">
        <v>14</v>
      </c>
      <c r="C13" s="21" t="s">
        <v>14</v>
      </c>
      <c r="D13" s="21" t="s">
        <v>40</v>
      </c>
      <c r="E13" s="21" t="s">
        <v>14</v>
      </c>
      <c r="F13" s="21" t="s">
        <v>14</v>
      </c>
      <c r="G13" s="43">
        <f>SUM(G14:G44)</f>
        <v>4168583.99</v>
      </c>
      <c r="H13" s="43">
        <f>SUM(H14:H44)</f>
        <v>3743825</v>
      </c>
      <c r="I13" s="43">
        <f t="shared" ref="I13:J13" si="1">SUM(I14:I44)</f>
        <v>424758.99</v>
      </c>
      <c r="J13" s="43">
        <f t="shared" si="1"/>
        <v>210000</v>
      </c>
    </row>
    <row r="14" spans="1:12" ht="84" hidden="1" customHeight="1" x14ac:dyDescent="0.3">
      <c r="A14" s="31">
        <v>111141</v>
      </c>
      <c r="B14" s="36">
        <v>1141</v>
      </c>
      <c r="C14" s="35" t="s">
        <v>15</v>
      </c>
      <c r="D14" s="25" t="s">
        <v>116</v>
      </c>
      <c r="E14" s="12" t="s">
        <v>104</v>
      </c>
      <c r="F14" s="25" t="s">
        <v>42</v>
      </c>
      <c r="G14" s="26"/>
      <c r="H14" s="27"/>
      <c r="I14" s="27">
        <v>0</v>
      </c>
      <c r="J14" s="27">
        <v>0</v>
      </c>
    </row>
    <row r="15" spans="1:12" ht="84" customHeight="1" x14ac:dyDescent="0.3">
      <c r="A15" s="13" t="s">
        <v>137</v>
      </c>
      <c r="B15" s="13" t="s">
        <v>138</v>
      </c>
      <c r="C15" s="14" t="s">
        <v>15</v>
      </c>
      <c r="D15" s="15" t="s">
        <v>139</v>
      </c>
      <c r="E15" s="12" t="s">
        <v>104</v>
      </c>
      <c r="F15" s="25" t="s">
        <v>43</v>
      </c>
      <c r="G15" s="26">
        <v>10000</v>
      </c>
      <c r="H15" s="27">
        <v>10000</v>
      </c>
      <c r="I15" s="27"/>
      <c r="J15" s="27"/>
    </row>
    <row r="16" spans="1:12" ht="62.25" hidden="1" customHeight="1" x14ac:dyDescent="0.3">
      <c r="A16" s="13" t="s">
        <v>45</v>
      </c>
      <c r="B16" s="13" t="s">
        <v>46</v>
      </c>
      <c r="C16" s="14" t="s">
        <v>47</v>
      </c>
      <c r="D16" s="15" t="s">
        <v>48</v>
      </c>
      <c r="E16" s="12" t="s">
        <v>105</v>
      </c>
      <c r="F16" s="25" t="s">
        <v>44</v>
      </c>
      <c r="G16" s="26">
        <f t="shared" ref="G16:G35" si="2">SUM(H16:I16)</f>
        <v>0</v>
      </c>
      <c r="H16" s="33" t="s">
        <v>102</v>
      </c>
      <c r="I16" s="27">
        <f>J16</f>
        <v>0</v>
      </c>
      <c r="J16" s="27">
        <v>0</v>
      </c>
    </row>
    <row r="17" spans="1:10" ht="84.75" customHeight="1" x14ac:dyDescent="0.2">
      <c r="A17" s="31" t="s">
        <v>16</v>
      </c>
      <c r="B17" s="36" t="s">
        <v>17</v>
      </c>
      <c r="C17" s="36" t="s">
        <v>18</v>
      </c>
      <c r="D17" s="25" t="s">
        <v>19</v>
      </c>
      <c r="E17" s="25" t="s">
        <v>106</v>
      </c>
      <c r="F17" s="25" t="s">
        <v>49</v>
      </c>
      <c r="G17" s="26">
        <f t="shared" si="2"/>
        <v>530000</v>
      </c>
      <c r="H17" s="27">
        <v>530000</v>
      </c>
      <c r="I17" s="33">
        <v>0</v>
      </c>
      <c r="J17" s="33">
        <v>0</v>
      </c>
    </row>
    <row r="18" spans="1:10" ht="144.75" customHeight="1" x14ac:dyDescent="0.2">
      <c r="A18" s="13" t="s">
        <v>50</v>
      </c>
      <c r="B18" s="13" t="s">
        <v>51</v>
      </c>
      <c r="C18" s="14" t="s">
        <v>52</v>
      </c>
      <c r="D18" s="15" t="s">
        <v>53</v>
      </c>
      <c r="E18" s="25" t="s">
        <v>107</v>
      </c>
      <c r="F18" s="25" t="s">
        <v>54</v>
      </c>
      <c r="G18" s="26">
        <f t="shared" si="2"/>
        <v>10000</v>
      </c>
      <c r="H18" s="27">
        <v>10000</v>
      </c>
      <c r="I18" s="33" t="s">
        <v>102</v>
      </c>
      <c r="J18" s="33" t="s">
        <v>102</v>
      </c>
    </row>
    <row r="19" spans="1:10" ht="168" customHeight="1" x14ac:dyDescent="0.2">
      <c r="A19" s="13" t="s">
        <v>160</v>
      </c>
      <c r="B19" s="13" t="s">
        <v>161</v>
      </c>
      <c r="C19" s="14" t="s">
        <v>162</v>
      </c>
      <c r="D19" s="15" t="s">
        <v>163</v>
      </c>
      <c r="E19" s="47" t="s">
        <v>164</v>
      </c>
      <c r="F19" s="25" t="s">
        <v>156</v>
      </c>
      <c r="G19" s="26">
        <v>30000</v>
      </c>
      <c r="H19" s="27">
        <v>30000</v>
      </c>
      <c r="I19" s="33"/>
      <c r="J19" s="33"/>
    </row>
    <row r="20" spans="1:10" ht="112.5" customHeight="1" x14ac:dyDescent="0.3">
      <c r="A20" s="13" t="s">
        <v>55</v>
      </c>
      <c r="B20" s="13" t="s">
        <v>56</v>
      </c>
      <c r="C20" s="14" t="s">
        <v>57</v>
      </c>
      <c r="D20" s="15" t="s">
        <v>58</v>
      </c>
      <c r="E20" s="11" t="s">
        <v>65</v>
      </c>
      <c r="F20" s="46" t="s">
        <v>60</v>
      </c>
      <c r="G20" s="26">
        <f t="shared" si="2"/>
        <v>46620</v>
      </c>
      <c r="H20" s="27">
        <v>46620</v>
      </c>
      <c r="I20" s="33" t="s">
        <v>102</v>
      </c>
      <c r="J20" s="33" t="s">
        <v>102</v>
      </c>
    </row>
    <row r="21" spans="1:10" ht="88.5" customHeight="1" x14ac:dyDescent="0.2">
      <c r="A21" s="13" t="s">
        <v>61</v>
      </c>
      <c r="B21" s="13" t="s">
        <v>62</v>
      </c>
      <c r="C21" s="14" t="s">
        <v>63</v>
      </c>
      <c r="D21" s="15" t="s">
        <v>64</v>
      </c>
      <c r="E21" s="25" t="s">
        <v>66</v>
      </c>
      <c r="F21" s="25" t="s">
        <v>149</v>
      </c>
      <c r="G21" s="26">
        <f t="shared" si="2"/>
        <v>10000</v>
      </c>
      <c r="H21" s="27">
        <v>10000</v>
      </c>
      <c r="I21" s="33" t="s">
        <v>102</v>
      </c>
      <c r="J21" s="33" t="s">
        <v>102</v>
      </c>
    </row>
    <row r="22" spans="1:10" ht="88.5" customHeight="1" x14ac:dyDescent="0.2">
      <c r="A22" s="13" t="s">
        <v>68</v>
      </c>
      <c r="B22" s="13" t="s">
        <v>69</v>
      </c>
      <c r="C22" s="14" t="s">
        <v>70</v>
      </c>
      <c r="D22" s="15" t="s">
        <v>71</v>
      </c>
      <c r="E22" s="25" t="s">
        <v>101</v>
      </c>
      <c r="F22" s="25" t="s">
        <v>67</v>
      </c>
      <c r="G22" s="26">
        <f t="shared" si="2"/>
        <v>340000</v>
      </c>
      <c r="H22" s="27">
        <v>340000</v>
      </c>
      <c r="I22" s="33" t="s">
        <v>102</v>
      </c>
      <c r="J22" s="33" t="s">
        <v>102</v>
      </c>
    </row>
    <row r="23" spans="1:10" ht="105" customHeight="1" x14ac:dyDescent="0.2">
      <c r="A23" s="13" t="s">
        <v>68</v>
      </c>
      <c r="B23" s="13" t="s">
        <v>69</v>
      </c>
      <c r="C23" s="14" t="s">
        <v>70</v>
      </c>
      <c r="D23" s="15" t="s">
        <v>71</v>
      </c>
      <c r="E23" s="25" t="s">
        <v>108</v>
      </c>
      <c r="F23" s="25" t="s">
        <v>42</v>
      </c>
      <c r="G23" s="26">
        <f t="shared" si="2"/>
        <v>150000</v>
      </c>
      <c r="H23" s="27">
        <v>150000</v>
      </c>
      <c r="I23" s="33" t="s">
        <v>102</v>
      </c>
      <c r="J23" s="33" t="s">
        <v>102</v>
      </c>
    </row>
    <row r="24" spans="1:10" ht="88.5" customHeight="1" x14ac:dyDescent="0.2">
      <c r="A24" s="13" t="s">
        <v>68</v>
      </c>
      <c r="B24" s="13" t="s">
        <v>69</v>
      </c>
      <c r="C24" s="14" t="s">
        <v>70</v>
      </c>
      <c r="D24" s="15" t="s">
        <v>71</v>
      </c>
      <c r="E24" s="25" t="s">
        <v>109</v>
      </c>
      <c r="F24" s="25" t="s">
        <v>43</v>
      </c>
      <c r="G24" s="26">
        <f t="shared" si="2"/>
        <v>10000</v>
      </c>
      <c r="H24" s="27">
        <v>10000</v>
      </c>
      <c r="I24" s="33" t="s">
        <v>102</v>
      </c>
      <c r="J24" s="33" t="s">
        <v>102</v>
      </c>
    </row>
    <row r="25" spans="1:10" ht="88.5" customHeight="1" x14ac:dyDescent="0.2">
      <c r="A25" s="13" t="s">
        <v>73</v>
      </c>
      <c r="B25" s="13" t="s">
        <v>74</v>
      </c>
      <c r="C25" s="14" t="s">
        <v>75</v>
      </c>
      <c r="D25" s="15" t="s">
        <v>76</v>
      </c>
      <c r="E25" s="25" t="s">
        <v>77</v>
      </c>
      <c r="F25" s="25" t="s">
        <v>83</v>
      </c>
      <c r="G25" s="26">
        <f t="shared" si="2"/>
        <v>50000</v>
      </c>
      <c r="H25" s="27">
        <v>50000</v>
      </c>
      <c r="I25" s="33" t="s">
        <v>102</v>
      </c>
      <c r="J25" s="33" t="s">
        <v>102</v>
      </c>
    </row>
    <row r="26" spans="1:10" ht="119.25" customHeight="1" x14ac:dyDescent="0.2">
      <c r="A26" s="13" t="s">
        <v>78</v>
      </c>
      <c r="B26" s="13" t="s">
        <v>79</v>
      </c>
      <c r="C26" s="14" t="s">
        <v>80</v>
      </c>
      <c r="D26" s="15" t="s">
        <v>81</v>
      </c>
      <c r="E26" s="25" t="s">
        <v>82</v>
      </c>
      <c r="F26" s="25" t="s">
        <v>150</v>
      </c>
      <c r="G26" s="26">
        <f t="shared" si="2"/>
        <v>150000</v>
      </c>
      <c r="H26" s="27">
        <v>150000</v>
      </c>
      <c r="I26" s="33" t="s">
        <v>102</v>
      </c>
      <c r="J26" s="33" t="s">
        <v>102</v>
      </c>
    </row>
    <row r="27" spans="1:10" ht="117" customHeight="1" x14ac:dyDescent="0.2">
      <c r="A27" s="31" t="s">
        <v>20</v>
      </c>
      <c r="B27" s="36" t="s">
        <v>21</v>
      </c>
      <c r="C27" s="36" t="s">
        <v>22</v>
      </c>
      <c r="D27" s="25" t="s">
        <v>23</v>
      </c>
      <c r="E27" s="25" t="s">
        <v>111</v>
      </c>
      <c r="F27" s="25" t="s">
        <v>151</v>
      </c>
      <c r="G27" s="37">
        <f t="shared" si="2"/>
        <v>1451900</v>
      </c>
      <c r="H27" s="27">
        <v>1241900</v>
      </c>
      <c r="I27" s="38">
        <f>J27</f>
        <v>210000</v>
      </c>
      <c r="J27" s="38">
        <v>210000</v>
      </c>
    </row>
    <row r="28" spans="1:10" ht="182.25" customHeight="1" x14ac:dyDescent="0.2">
      <c r="A28" s="31" t="s">
        <v>20</v>
      </c>
      <c r="B28" s="42" t="s">
        <v>21</v>
      </c>
      <c r="C28" s="42" t="s">
        <v>22</v>
      </c>
      <c r="D28" s="25" t="s">
        <v>23</v>
      </c>
      <c r="E28" s="25" t="s">
        <v>148</v>
      </c>
      <c r="F28" s="25" t="s">
        <v>150</v>
      </c>
      <c r="G28" s="37">
        <f>H28</f>
        <v>248000</v>
      </c>
      <c r="H28" s="27">
        <v>248000</v>
      </c>
      <c r="I28" s="38"/>
      <c r="J28" s="38"/>
    </row>
    <row r="29" spans="1:10" ht="81.75" customHeight="1" x14ac:dyDescent="0.2">
      <c r="A29" s="13" t="s">
        <v>85</v>
      </c>
      <c r="B29" s="13" t="s">
        <v>86</v>
      </c>
      <c r="C29" s="14" t="s">
        <v>26</v>
      </c>
      <c r="D29" s="15" t="s">
        <v>87</v>
      </c>
      <c r="E29" s="25" t="s">
        <v>110</v>
      </c>
      <c r="F29" s="25" t="s">
        <v>88</v>
      </c>
      <c r="G29" s="26">
        <f t="shared" si="2"/>
        <v>21000</v>
      </c>
      <c r="H29" s="27">
        <v>21000</v>
      </c>
      <c r="I29" s="33">
        <v>0</v>
      </c>
      <c r="J29" s="33">
        <v>0</v>
      </c>
    </row>
    <row r="30" spans="1:10" ht="101.25" customHeight="1" x14ac:dyDescent="0.2">
      <c r="A30" s="31" t="s">
        <v>24</v>
      </c>
      <c r="B30" s="25" t="s">
        <v>25</v>
      </c>
      <c r="C30" s="25" t="s">
        <v>26</v>
      </c>
      <c r="D30" s="25" t="s">
        <v>27</v>
      </c>
      <c r="E30" s="25" t="s">
        <v>113</v>
      </c>
      <c r="F30" s="25" t="s">
        <v>84</v>
      </c>
      <c r="G30" s="26">
        <f t="shared" si="2"/>
        <v>114000</v>
      </c>
      <c r="H30" s="27">
        <v>114000</v>
      </c>
      <c r="I30" s="33">
        <v>0</v>
      </c>
      <c r="J30" s="33">
        <v>0</v>
      </c>
    </row>
    <row r="31" spans="1:10" ht="54.75" hidden="1" customHeight="1" x14ac:dyDescent="0.2">
      <c r="A31" s="24"/>
      <c r="B31" s="25"/>
      <c r="C31" s="25"/>
      <c r="D31" s="25"/>
      <c r="E31" s="25"/>
      <c r="F31" s="25"/>
      <c r="G31" s="26"/>
      <c r="H31" s="27"/>
      <c r="I31" s="27"/>
      <c r="J31" s="27"/>
    </row>
    <row r="32" spans="1:10" ht="120.75" customHeight="1" x14ac:dyDescent="0.2">
      <c r="A32" s="13" t="s">
        <v>91</v>
      </c>
      <c r="B32" s="13" t="s">
        <v>92</v>
      </c>
      <c r="C32" s="14" t="s">
        <v>93</v>
      </c>
      <c r="D32" s="15" t="s">
        <v>94</v>
      </c>
      <c r="E32" s="25" t="s">
        <v>112</v>
      </c>
      <c r="F32" s="25" t="s">
        <v>152</v>
      </c>
      <c r="G32" s="26">
        <f t="shared" si="2"/>
        <v>50000</v>
      </c>
      <c r="H32" s="27">
        <v>50000</v>
      </c>
      <c r="I32" s="33">
        <v>0</v>
      </c>
      <c r="J32" s="33">
        <v>0</v>
      </c>
    </row>
    <row r="33" spans="1:10" ht="120.75" customHeight="1" x14ac:dyDescent="0.2">
      <c r="A33" s="31" t="s">
        <v>121</v>
      </c>
      <c r="B33" s="25" t="s">
        <v>122</v>
      </c>
      <c r="C33" s="25" t="s">
        <v>123</v>
      </c>
      <c r="D33" s="25" t="s">
        <v>124</v>
      </c>
      <c r="E33" s="25" t="s">
        <v>125</v>
      </c>
      <c r="F33" s="25" t="s">
        <v>153</v>
      </c>
      <c r="G33" s="26">
        <f t="shared" si="2"/>
        <v>12000</v>
      </c>
      <c r="H33" s="27">
        <v>12000</v>
      </c>
      <c r="I33" s="33"/>
      <c r="J33" s="33"/>
    </row>
    <row r="34" spans="1:10" ht="99" customHeight="1" x14ac:dyDescent="0.2">
      <c r="A34" s="31" t="s">
        <v>126</v>
      </c>
      <c r="B34" s="25" t="s">
        <v>127</v>
      </c>
      <c r="C34" s="25" t="s">
        <v>128</v>
      </c>
      <c r="D34" s="25" t="s">
        <v>129</v>
      </c>
      <c r="E34" s="25" t="s">
        <v>125</v>
      </c>
      <c r="F34" s="25" t="s">
        <v>72</v>
      </c>
      <c r="G34" s="26">
        <f t="shared" si="2"/>
        <v>125000</v>
      </c>
      <c r="H34" s="33">
        <v>100000</v>
      </c>
      <c r="I34" s="33">
        <v>25000</v>
      </c>
      <c r="J34" s="33">
        <v>0</v>
      </c>
    </row>
    <row r="35" spans="1:10" ht="98.25" customHeight="1" x14ac:dyDescent="0.2">
      <c r="A35" s="31" t="s">
        <v>130</v>
      </c>
      <c r="B35" s="25" t="s">
        <v>131</v>
      </c>
      <c r="C35" s="25" t="s">
        <v>128</v>
      </c>
      <c r="D35" s="25" t="s">
        <v>132</v>
      </c>
      <c r="E35" s="25" t="s">
        <v>125</v>
      </c>
      <c r="F35" s="25" t="s">
        <v>54</v>
      </c>
      <c r="G35" s="26">
        <f t="shared" si="2"/>
        <v>-25000</v>
      </c>
      <c r="H35" s="33">
        <v>0</v>
      </c>
      <c r="I35" s="33">
        <v>-25000</v>
      </c>
      <c r="J35" s="33">
        <v>0</v>
      </c>
    </row>
    <row r="36" spans="1:10" ht="86.25" customHeight="1" x14ac:dyDescent="0.2">
      <c r="A36" s="31" t="s">
        <v>28</v>
      </c>
      <c r="B36" s="36" t="s">
        <v>29</v>
      </c>
      <c r="C36" s="36" t="s">
        <v>30</v>
      </c>
      <c r="D36" s="25" t="s">
        <v>31</v>
      </c>
      <c r="E36" s="25" t="s">
        <v>32</v>
      </c>
      <c r="F36" s="25" t="s">
        <v>59</v>
      </c>
      <c r="G36" s="37">
        <f>SUM(H36:I36)</f>
        <v>71806.429999999993</v>
      </c>
      <c r="H36" s="33">
        <v>0</v>
      </c>
      <c r="I36" s="39">
        <v>71806.429999999993</v>
      </c>
      <c r="J36" s="33">
        <v>0</v>
      </c>
    </row>
    <row r="37" spans="1:10" ht="86.25" customHeight="1" x14ac:dyDescent="0.2">
      <c r="A37" s="13" t="s">
        <v>144</v>
      </c>
      <c r="B37" s="13" t="s">
        <v>145</v>
      </c>
      <c r="C37" s="14" t="s">
        <v>146</v>
      </c>
      <c r="D37" s="15" t="s">
        <v>147</v>
      </c>
      <c r="E37" s="25" t="s">
        <v>110</v>
      </c>
      <c r="F37" s="25" t="s">
        <v>90</v>
      </c>
      <c r="G37" s="37">
        <v>32952.559999999998</v>
      </c>
      <c r="H37" s="33"/>
      <c r="I37" s="39">
        <v>32952.559999999998</v>
      </c>
      <c r="J37" s="33"/>
    </row>
    <row r="38" spans="1:10" ht="86.25" customHeight="1" x14ac:dyDescent="0.2">
      <c r="A38" s="13" t="s">
        <v>140</v>
      </c>
      <c r="B38" s="13" t="s">
        <v>141</v>
      </c>
      <c r="C38" s="14" t="s">
        <v>30</v>
      </c>
      <c r="D38" s="15" t="s">
        <v>142</v>
      </c>
      <c r="E38" s="25" t="s">
        <v>32</v>
      </c>
      <c r="F38" s="25" t="s">
        <v>143</v>
      </c>
      <c r="G38" s="37">
        <v>110000</v>
      </c>
      <c r="H38" s="33"/>
      <c r="I38" s="39">
        <v>110000</v>
      </c>
      <c r="J38" s="33"/>
    </row>
    <row r="39" spans="1:10" ht="90.75" customHeight="1" x14ac:dyDescent="0.2">
      <c r="A39" s="13" t="s">
        <v>95</v>
      </c>
      <c r="B39" s="13" t="s">
        <v>96</v>
      </c>
      <c r="C39" s="14" t="s">
        <v>97</v>
      </c>
      <c r="D39" s="15" t="s">
        <v>98</v>
      </c>
      <c r="E39" s="25" t="s">
        <v>99</v>
      </c>
      <c r="F39" s="25" t="s">
        <v>100</v>
      </c>
      <c r="G39" s="26">
        <f>H39</f>
        <v>26405</v>
      </c>
      <c r="H39" s="27">
        <v>26405</v>
      </c>
      <c r="I39" s="33">
        <v>0</v>
      </c>
      <c r="J39" s="33">
        <v>0</v>
      </c>
    </row>
    <row r="40" spans="1:10" ht="71.25" customHeight="1" x14ac:dyDescent="0.2">
      <c r="A40" s="13" t="s">
        <v>95</v>
      </c>
      <c r="B40" s="13" t="s">
        <v>96</v>
      </c>
      <c r="C40" s="14" t="s">
        <v>97</v>
      </c>
      <c r="D40" s="15" t="s">
        <v>98</v>
      </c>
      <c r="E40" s="25" t="s">
        <v>114</v>
      </c>
      <c r="F40" s="25" t="s">
        <v>49</v>
      </c>
      <c r="G40" s="26">
        <v>503900</v>
      </c>
      <c r="H40" s="27">
        <v>503900</v>
      </c>
      <c r="I40" s="27"/>
      <c r="J40" s="27">
        <v>0</v>
      </c>
    </row>
    <row r="41" spans="1:10" ht="117.75" customHeight="1" x14ac:dyDescent="0.2">
      <c r="A41" s="13" t="s">
        <v>95</v>
      </c>
      <c r="B41" s="13" t="s">
        <v>96</v>
      </c>
      <c r="C41" s="14" t="s">
        <v>97</v>
      </c>
      <c r="D41" s="15" t="s">
        <v>98</v>
      </c>
      <c r="E41" s="25" t="s">
        <v>157</v>
      </c>
      <c r="F41" s="25" t="s">
        <v>156</v>
      </c>
      <c r="G41" s="26">
        <f>H41</f>
        <v>30000</v>
      </c>
      <c r="H41" s="27">
        <v>30000</v>
      </c>
      <c r="I41" s="27"/>
      <c r="J41" s="27"/>
    </row>
    <row r="42" spans="1:10" ht="149.25" customHeight="1" x14ac:dyDescent="0.2">
      <c r="A42" s="13" t="s">
        <v>117</v>
      </c>
      <c r="B42" s="13" t="s">
        <v>118</v>
      </c>
      <c r="C42" s="14" t="s">
        <v>97</v>
      </c>
      <c r="D42" s="15" t="s">
        <v>119</v>
      </c>
      <c r="E42" s="25" t="s">
        <v>158</v>
      </c>
      <c r="F42" s="25" t="s">
        <v>159</v>
      </c>
      <c r="G42" s="26">
        <v>5000</v>
      </c>
      <c r="H42" s="27">
        <v>5000</v>
      </c>
      <c r="I42" s="27"/>
      <c r="J42" s="27"/>
    </row>
    <row r="43" spans="1:10" ht="84.75" customHeight="1" x14ac:dyDescent="0.2">
      <c r="A43" s="13" t="s">
        <v>117</v>
      </c>
      <c r="B43" s="13" t="s">
        <v>118</v>
      </c>
      <c r="C43" s="14" t="s">
        <v>97</v>
      </c>
      <c r="D43" s="15" t="s">
        <v>119</v>
      </c>
      <c r="E43" s="25" t="s">
        <v>136</v>
      </c>
      <c r="F43" s="25" t="s">
        <v>120</v>
      </c>
      <c r="G43" s="26">
        <v>30000</v>
      </c>
      <c r="H43" s="27">
        <v>30000</v>
      </c>
      <c r="I43" s="27"/>
      <c r="J43" s="27"/>
    </row>
    <row r="44" spans="1:10" ht="87" customHeight="1" x14ac:dyDescent="0.2">
      <c r="A44" s="13" t="s">
        <v>117</v>
      </c>
      <c r="B44" s="13" t="s">
        <v>118</v>
      </c>
      <c r="C44" s="14" t="s">
        <v>97</v>
      </c>
      <c r="D44" s="15" t="s">
        <v>119</v>
      </c>
      <c r="E44" s="25" t="s">
        <v>99</v>
      </c>
      <c r="F44" s="25" t="s">
        <v>100</v>
      </c>
      <c r="G44" s="26">
        <v>25000</v>
      </c>
      <c r="H44" s="27">
        <v>25000</v>
      </c>
      <c r="I44" s="27"/>
      <c r="J44" s="27"/>
    </row>
    <row r="45" spans="1:10" ht="21.75" customHeight="1" x14ac:dyDescent="0.3">
      <c r="A45" s="28" t="s">
        <v>34</v>
      </c>
      <c r="B45" s="28" t="s">
        <v>34</v>
      </c>
      <c r="C45" s="28" t="s">
        <v>34</v>
      </c>
      <c r="D45" s="29" t="s">
        <v>33</v>
      </c>
      <c r="E45" s="29" t="s">
        <v>34</v>
      </c>
      <c r="F45" s="29" t="s">
        <v>34</v>
      </c>
      <c r="G45" s="44">
        <f>G12</f>
        <v>4168583.99</v>
      </c>
      <c r="H45" s="44">
        <f>H12</f>
        <v>3743825</v>
      </c>
      <c r="I45" s="44">
        <f t="shared" ref="I45:J45" si="3">I12</f>
        <v>424758.99</v>
      </c>
      <c r="J45" s="44">
        <f t="shared" si="3"/>
        <v>210000</v>
      </c>
    </row>
    <row r="46" spans="1:10" ht="18.75" x14ac:dyDescent="0.3">
      <c r="A46" s="7"/>
      <c r="B46" s="7"/>
      <c r="C46" s="7"/>
      <c r="D46" s="7"/>
      <c r="E46" s="7"/>
      <c r="F46" s="7"/>
      <c r="G46" s="7"/>
      <c r="H46" s="7"/>
      <c r="I46" s="7"/>
      <c r="J46" s="32"/>
    </row>
    <row r="47" spans="1:10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</row>
    <row r="49" spans="1:9" s="8" customFormat="1" ht="18.75" x14ac:dyDescent="0.3">
      <c r="A49" s="9"/>
      <c r="B49" s="10" t="s">
        <v>115</v>
      </c>
      <c r="G49" s="7"/>
      <c r="I49" s="10" t="s">
        <v>41</v>
      </c>
    </row>
  </sheetData>
  <mergeCells count="12">
    <mergeCell ref="H9:H10"/>
    <mergeCell ref="I9:J9"/>
    <mergeCell ref="A47:J47"/>
    <mergeCell ref="B4:H4"/>
    <mergeCell ref="A5:J5"/>
    <mergeCell ref="A9:A10"/>
    <mergeCell ref="B9:B10"/>
    <mergeCell ref="C9:C10"/>
    <mergeCell ref="D9:D10"/>
    <mergeCell ref="E9:E10"/>
    <mergeCell ref="F9:F10"/>
    <mergeCell ref="G9:G10"/>
  </mergeCells>
  <pageMargins left="0.51181102362204722" right="0.51181102362204722" top="0.55118110236220474" bottom="0.35433070866141736" header="0.31496062992125984" footer="0.31496062992125984"/>
  <pageSetup paperSize="9" scale="5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зміни</vt:lpstr>
      <vt:lpstr>Аркуш1!Заголовки_для_друку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</cp:lastModifiedBy>
  <cp:lastPrinted>2021-06-01T12:13:22Z</cp:lastPrinted>
  <dcterms:created xsi:type="dcterms:W3CDTF">2020-12-26T13:55:47Z</dcterms:created>
  <dcterms:modified xsi:type="dcterms:W3CDTF">2021-07-16T08:50:52Z</dcterms:modified>
</cp:coreProperties>
</file>