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10050"/>
  </bookViews>
  <sheets>
    <sheet name="Аркуш1" sheetId="1" r:id="rId1"/>
  </sheets>
  <definedNames>
    <definedName name="_xlnm.Print_Area" localSheetId="0">Аркуш1!$A$1:$E$88</definedName>
  </definedNames>
  <calcPr calcId="144525"/>
</workbook>
</file>

<file path=xl/calcChain.xml><?xml version="1.0" encoding="utf-8"?>
<calcChain xmlns="http://schemas.openxmlformats.org/spreadsheetml/2006/main">
  <c r="D53" i="1" l="1"/>
  <c r="D83" i="1"/>
  <c r="D84" i="1" s="1"/>
  <c r="D41" i="1"/>
  <c r="D42" i="1" l="1"/>
  <c r="D40" i="1" l="1"/>
  <c r="D69" i="1" l="1"/>
  <c r="D54" i="1"/>
  <c r="D66" i="1"/>
  <c r="D49" i="1"/>
  <c r="D48" i="1" l="1"/>
</calcChain>
</file>

<file path=xl/sharedStrings.xml><?xml version="1.0" encoding="utf-8"?>
<sst xmlns="http://schemas.openxmlformats.org/spreadsheetml/2006/main" count="140" uniqueCount="75">
  <si>
    <t>03539000000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</si>
  <si>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</si>
  <si>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</si>
  <si>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</si>
  <si>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</si>
  <si>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</si>
  <si>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</si>
  <si>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</si>
  <si>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</si>
  <si>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 </t>
  </si>
  <si>
    <t>99000000000</t>
  </si>
  <si>
    <t>Державний бюджет</t>
  </si>
  <si>
    <t>41020200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</si>
  <si>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здоров`я,</t>
  </si>
  <si>
    <t>41033900</t>
  </si>
  <si>
    <t>Освітня субвенція з державного бюджету місцевим бюджетам 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</si>
  <si>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</si>
  <si>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</si>
  <si>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03100000000</t>
  </si>
  <si>
    <t>Обласний бюджет Волинської області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</si>
  <si>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</si>
  <si>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</si>
  <si>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</si>
  <si>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</si>
  <si>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</si>
  <si>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</si>
  <si>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</si>
  <si>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</si>
  <si>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</si>
  <si>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</si>
  <si>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</si>
  <si>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</si>
  <si>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Інші субвенції з місцевого бюджету</t>
  </si>
  <si>
    <t>03308200000</t>
  </si>
  <si>
    <t>Районний бюджет Луцького району</t>
  </si>
  <si>
    <t>03546000000</t>
  </si>
  <si>
    <t>Бюджет Підгайцівської сільської територіальної громади</t>
  </si>
  <si>
    <t>03555000000</t>
  </si>
  <si>
    <t>Бюджет Берестечківської міської територіальної громади</t>
  </si>
  <si>
    <t>03557000000</t>
  </si>
  <si>
    <t>Бюджет Горохівської міської територіальної громади</t>
  </si>
  <si>
    <t>ІІ. Трансферти із спеціального фонду бюджету</t>
  </si>
  <si>
    <t>Субвенція на виплати фізичним особам, які надають послуги громадянам похилого віку, інвалідам загального захворювання, хворим які потребують сторонньої допомоги</t>
  </si>
  <si>
    <t xml:space="preserve">Субвенція з бюджету сільської територіальної громади на оплату комунальних послуг комунальному підприємству "Луцька центральна районна лікарня Луцької районної ради" </t>
  </si>
  <si>
    <t>Субвенція з бюджету сільської територіальної громади на обслуговування та надання соціальних послуг населенню жителям громади в стаціонарному відділенні смт.Берестечко</t>
  </si>
  <si>
    <t>Світлана СОКОЛЮК</t>
  </si>
  <si>
    <t xml:space="preserve">Субвенція на підтримку відділу трудового архіву Горохівської міської територіальної громади </t>
  </si>
  <si>
    <t xml:space="preserve">Субвенція з бюджету сільської територіальної громади на забезпечення діяльності "Інклюзивно-ресурсного центру Горохівської  міської територіальної громади " </t>
  </si>
  <si>
    <t>Голова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</si>
  <si>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</si>
  <si>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 xml:space="preserve"> рішення сільської ради" від 24.12.2020 № 2/27</t>
  </si>
  <si>
    <t>Субвенція на підтримку відділу трудового архіву Луцької районної державної адміністрації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</si>
  <si>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</si>
  <si>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на пітримку програми забезпечення громадського порядку та громадської безпеки на території Городищенської сільської ради (одержувач коштів Головне управління Національної поліції у Волинській області) </t>
  </si>
  <si>
    <t>на придбання телемедичного обладнання для амбулаторії загальної практики сімейної медицини по вул. Бузковій, 1, с. Шклінь Горохівського району</t>
  </si>
  <si>
    <t>на придбання телемедичного обладнання для амбулаторії загальної практики сімейної медицини по  вул. Поштовій, 26, с. Чаруків  Луцького району</t>
  </si>
  <si>
    <t>на придбання телемедичного обладнання для амбулаторії загальної практики сімейної медицини по вул.  Привокзальній, 64, смт. Сенкевичівка  Горохівського району</t>
  </si>
  <si>
    <t xml:space="preserve"> оплата сертифікатів прийняття в експлуатацію амбулаторій загальної практики сімейної медицини по «Реконструкція Чаруківської амбулаторії загальної практики  сімейної медицини с.Чаруків по вул..Поштова,36 Луцького району </t>
  </si>
  <si>
    <t xml:space="preserve">"Про  бюджет Городищенської сільської територіальної громади на 2021 рік" </t>
  </si>
  <si>
    <t>Субвенція з бюджету сільської територіальної громади на оплату комунальних послуг  та енергоносіїв на КНП "Горохівський ЦПМД"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</si>
  <si>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</si>
  <si>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 xml:space="preserve">Субвенція на Впровадження нових форм роботи з платниками податків з використанням сучасних інформаційних технологій та забезпечення доступності та зручності для їх  обслуговування Центру обслуговування платників Луцької державної інспекції Головного управління державної податкової  служби у Волинській області </t>
  </si>
  <si>
    <t>співфінансування для придбання шкільного автобуса для Шклинського ліцею</t>
  </si>
  <si>
    <t>співфінансування для закупівлі ноутбуків</t>
  </si>
  <si>
    <t>Субвенція  на придбання медикаментів на КП Горохівська багатопрофільна стаціонарна медична допомога населенню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</si>
  <si>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</si>
  <si>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здійснення природоохоронних заходів</t>
  </si>
  <si>
    <t>до рішення сільської ради від 05.08.2021р. №8/2"Про внесення змін до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</si>
  <si>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</si>
  <si>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Бюджет Ківерцівської міської територіальної громади</t>
  </si>
  <si>
    <t>03545000000</t>
  </si>
  <si>
    <t>Додаток 4</t>
  </si>
  <si>
    <t>Зміни до додатку № 5  до рішення сільської ради "Про бюджет Городищенської сільської територіальної громади на 2021 рік"  Міжбюджетні трансферти на 2021 рік</t>
  </si>
  <si>
    <t>Субвенція з бюджету сільської територіальної громади на придбання медикаментів та перев'язувальних матеріалів КП "Ківерцівський ЦПМД"</t>
  </si>
  <si>
    <t>Субвенція з бюджету сільської територіальної громади на заробітну плату та нарахування на заробітну плату ( ФАП с.Несвіч - 57165,00.; ФАП с.Городище - 28582,00) КП "Ківерцівський ЦПМД"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</si>
</sst>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#,&quot;-&quot;"/>
    <numFmt numFmtId="165" formatCode="#,##0.00;\-#,##0.00;#.00,&quot;-&quot;"/>
  </numFmts>
  <fonts count="10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</cellStyleXfs>
  <cellXfs count="100">
    <xf numFmtId="0" fontId="0" fillId="0" borderId="0" xfId="0"/>
    <xf numFmtId="164" fontId="0" fillId="0" borderId="0" xfId="0" applyNumberFormat="1"/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 wrapText="1"/>
    </xf>
    <xf numFmtId="0" fontId="5" fillId="0" borderId="6" xfId="0" applyFont="1" applyBorder="1" applyAlignment="1">
      <alignment horizontal="centerContinuous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Continuous" vertical="center" wrapText="1"/>
    </xf>
    <xf numFmtId="0" fontId="6" fillId="0" borderId="6" xfId="0" applyFont="1" applyBorder="1" applyAlignment="1">
      <alignment horizontal="centerContinuous"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center"/>
    </xf>
    <xf numFmtId="164" fontId="6" fillId="0" borderId="5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Continuous" vertical="center"/>
    </xf>
    <xf numFmtId="164" fontId="5" fillId="3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49" fontId="8" fillId="0" borderId="3" xfId="1" applyNumberFormat="1" applyFont="1" applyFill="1" applyBorder="1" applyAlignment="1">
      <alignment horizontal="center" vertical="center" wrapText="1"/>
    </xf>
    <xf numFmtId="1" fontId="8" fillId="0" borderId="3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9" fillId="0" borderId="0" xfId="4" applyFont="1"/>
    <xf numFmtId="0" fontId="5" fillId="0" borderId="3" xfId="0" applyFont="1" applyBorder="1" applyAlignment="1">
      <alignment horizontal="center"/>
    </xf>
    <xf numFmtId="0" fontId="5" fillId="0" borderId="3" xfId="0" quotePrefix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 wrapText="1"/>
    </xf>
    <xf numFmtId="49" fontId="8" fillId="4" borderId="3" xfId="1" applyNumberFormat="1" applyFont="1" applyFill="1" applyBorder="1" applyAlignment="1">
      <alignment horizontal="center" vertical="center" wrapText="1"/>
    </xf>
    <xf numFmtId="1" fontId="8" fillId="4" borderId="3" xfId="1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/>
    </xf>
    <xf numFmtId="0" fontId="0" fillId="4" borderId="0" xfId="0" applyFill="1"/>
    <xf numFmtId="0" fontId="6" fillId="0" borderId="3" xfId="0" applyFont="1" applyBorder="1" applyAlignment="1">
      <alignment horizontal="center" wrapText="1"/>
    </xf>
    <xf numFmtId="3" fontId="5" fillId="0" borderId="3" xfId="0" applyNumberFormat="1" applyFont="1" applyBorder="1" applyAlignment="1">
      <alignment horizontal="center"/>
    </xf>
    <xf numFmtId="164" fontId="6" fillId="2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5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/>
    </xf>
    <xf numFmtId="49" fontId="6" fillId="0" borderId="4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9" fillId="0" borderId="0" xfId="4" applyFont="1" applyAlignment="1">
      <alignment horizontal="right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Normal_Доходи" xfId="2"/>
    <cellStyle name="Звичайний" xfId="0" builtinId="0"/>
    <cellStyle name="Звичайний 2" xfId="1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tabSelected="1" topLeftCell="A71" workbookViewId="0">
      <selection activeCell="F73" sqref="F73"/>
    </sheetView>
  </sheetViews>
  <sheetFormatPr defaultRowHeight="12.75" x14ac:dyDescent="0.2"/>
  <cols>
    <col min="1" max="2" width="20.7109375" customWidth="1"/>
    <col min="3" max="3" width="100.7109375" customWidth="1"/>
    <col min="4" max="4" width="20.7109375" customWidth="1"/>
  </cols>
  <sheetData>
    <row r="1" spans="1:6" ht="18.75" x14ac:dyDescent="0.3">
      <c r="A1" s="6"/>
      <c r="B1" s="3"/>
      <c r="C1" s="79" t="s">
        <v>71</v>
      </c>
      <c r="D1" s="80"/>
    </row>
    <row r="2" spans="1:6" ht="18.75" x14ac:dyDescent="0.3">
      <c r="A2" s="47"/>
      <c r="B2" s="3"/>
      <c r="C2" s="81" t="s">
        <v>67</v>
      </c>
      <c r="D2" s="81"/>
      <c r="E2" s="49"/>
      <c r="F2" s="49"/>
    </row>
    <row r="3" spans="1:6" ht="20.25" customHeight="1" x14ac:dyDescent="0.3">
      <c r="A3" s="3"/>
      <c r="B3" s="3"/>
      <c r="C3" s="81" t="s">
        <v>50</v>
      </c>
      <c r="D3" s="81"/>
      <c r="E3" s="49"/>
      <c r="F3" s="49"/>
    </row>
    <row r="4" spans="1:6" ht="20.25" customHeight="1" x14ac:dyDescent="0.3">
      <c r="A4" s="3"/>
      <c r="B4" s="3"/>
      <c r="C4" s="81" t="s">
        <v>58</v>
      </c>
      <c r="D4" s="81"/>
      <c r="E4" s="49"/>
      <c r="F4" s="49"/>
    </row>
    <row r="5" spans="1:6" ht="25.5" customHeight="1" x14ac:dyDescent="0.3">
      <c r="A5" s="3"/>
      <c r="B5" s="3"/>
      <c r="C5" s="7"/>
      <c r="D5" s="6"/>
    </row>
    <row r="6" spans="1:6" ht="36.75" customHeight="1" x14ac:dyDescent="0.3">
      <c r="A6" s="82" t="s">
        <v>72</v>
      </c>
      <c r="B6" s="83"/>
      <c r="C6" s="83"/>
      <c r="D6" s="83"/>
    </row>
    <row r="7" spans="1:6" ht="18.75" x14ac:dyDescent="0.3">
      <c r="A7" s="84" t="s">
        <v>0</v>
      </c>
      <c r="B7" s="78"/>
      <c r="C7" s="78"/>
      <c r="D7" s="78"/>
    </row>
    <row r="8" spans="1:6" ht="18.75" x14ac:dyDescent="0.3">
      <c r="A8" s="78" t="s">
        <v>1</v>
      </c>
      <c r="B8" s="78"/>
      <c r="C8" s="78"/>
      <c r="D8" s="78"/>
    </row>
    <row r="9" spans="1:6" ht="21.95" customHeight="1" x14ac:dyDescent="0.3">
      <c r="A9" s="78" t="s">
        <v>2</v>
      </c>
      <c r="B9" s="78"/>
      <c r="C9" s="78"/>
      <c r="D9" s="78"/>
    </row>
    <row r="10" spans="1:6" ht="18.75" x14ac:dyDescent="0.3">
      <c r="A10" s="3"/>
      <c r="B10" s="3"/>
      <c r="C10" s="3"/>
      <c r="D10" s="7" t="s">
        <v>3</v>
      </c>
    </row>
    <row r="11" spans="1:6" ht="93.75" x14ac:dyDescent="0.2">
      <c r="A11" s="8" t="s">
        <v>4</v>
      </c>
      <c r="B11" s="86" t="s">
        <v>5</v>
      </c>
      <c r="C11" s="87"/>
      <c r="D11" s="9" t="s">
        <v>6</v>
      </c>
    </row>
    <row r="12" spans="1:6" ht="18.75" x14ac:dyDescent="0.2">
      <c r="A12" s="10">
        <v>1</v>
      </c>
      <c r="B12" s="88">
        <v>2</v>
      </c>
      <c r="C12" s="89"/>
      <c r="D12" s="11">
        <v>3</v>
      </c>
    </row>
    <row r="13" spans="1:6" ht="18.75" x14ac:dyDescent="0.3">
      <c r="A13" s="90" t="s">
        <v>7</v>
      </c>
      <c r="B13" s="90"/>
      <c r="C13" s="90"/>
      <c r="D13" s="90"/>
    </row>
    <row r="14" spans="1:6" ht="18.75" x14ac:dyDescent="0.2">
      <c r="A14" s="12" t="s">
        <v>8</v>
      </c>
      <c r="B14" s="13" t="s">
        <v>9</v>
      </c>
      <c r="C14" s="14"/>
      <c r="D14" s="15">
        <v>3930200</v>
      </c>
    </row>
    <row r="15" spans="1:6" ht="18.75" x14ac:dyDescent="0.2">
      <c r="A15" s="16">
        <v>99000000000</v>
      </c>
      <c r="B15" s="17" t="s">
        <v>11</v>
      </c>
      <c r="C15" s="18"/>
      <c r="D15" s="19">
        <v>3930200</v>
      </c>
    </row>
    <row r="16" spans="1:6" ht="56.25" customHeight="1" x14ac:dyDescent="0.2">
      <c r="A16" s="12">
        <v>41040200</v>
      </c>
      <c r="B16" s="92" t="s">
        <v>49</v>
      </c>
      <c r="C16" s="93"/>
      <c r="D16" s="15">
        <v>830990</v>
      </c>
    </row>
    <row r="17" spans="1:4" ht="18.75" x14ac:dyDescent="0.2">
      <c r="A17" s="16" t="s">
        <v>10</v>
      </c>
      <c r="B17" s="17" t="s">
        <v>11</v>
      </c>
      <c r="C17" s="18"/>
      <c r="D17" s="19">
        <v>830990</v>
      </c>
    </row>
    <row r="18" spans="1:4" ht="18.75" x14ac:dyDescent="0.2">
      <c r="A18" s="12" t="s">
        <v>14</v>
      </c>
      <c r="B18" s="13" t="s">
        <v>15</v>
      </c>
      <c r="C18" s="14"/>
      <c r="D18" s="15">
        <v>30657100</v>
      </c>
    </row>
    <row r="19" spans="1:4" ht="18.75" x14ac:dyDescent="0.2">
      <c r="A19" s="16" t="s">
        <v>10</v>
      </c>
      <c r="B19" s="17" t="s">
        <v>11</v>
      </c>
      <c r="C19" s="18"/>
      <c r="D19" s="19">
        <v>30657100</v>
      </c>
    </row>
    <row r="20" spans="1:4" ht="37.5" x14ac:dyDescent="0.2">
      <c r="A20" s="12" t="s">
        <v>16</v>
      </c>
      <c r="B20" s="13" t="s">
        <v>17</v>
      </c>
      <c r="C20" s="14"/>
      <c r="D20" s="15">
        <v>29688</v>
      </c>
    </row>
    <row r="21" spans="1:4" ht="18.75" x14ac:dyDescent="0.2">
      <c r="A21" s="20" t="s">
        <v>18</v>
      </c>
      <c r="B21" s="21" t="s">
        <v>19</v>
      </c>
      <c r="C21" s="22"/>
      <c r="D21" s="23">
        <v>29688</v>
      </c>
    </row>
    <row r="22" spans="1:4" hidden="1" x14ac:dyDescent="0.2"/>
    <row r="23" spans="1:4" ht="35.25" customHeight="1" x14ac:dyDescent="0.2">
      <c r="A23" s="66">
        <v>41034500</v>
      </c>
      <c r="B23" s="92" t="s">
        <v>65</v>
      </c>
      <c r="C23" s="93"/>
      <c r="D23" s="70">
        <v>1100000</v>
      </c>
    </row>
    <row r="24" spans="1:4" ht="35.25" customHeight="1" x14ac:dyDescent="0.2">
      <c r="A24" s="66">
        <v>99000000000</v>
      </c>
      <c r="B24" s="94" t="s">
        <v>11</v>
      </c>
      <c r="C24" s="95"/>
      <c r="D24" s="23">
        <v>1100000</v>
      </c>
    </row>
    <row r="25" spans="1:4" ht="55.5" customHeight="1" x14ac:dyDescent="0.2">
      <c r="A25" s="66">
        <v>41051400</v>
      </c>
      <c r="B25" s="92" t="s">
        <v>68</v>
      </c>
      <c r="C25" s="93"/>
      <c r="D25" s="73">
        <v>460903</v>
      </c>
    </row>
    <row r="26" spans="1:4" ht="18.75" x14ac:dyDescent="0.2">
      <c r="A26" s="20" t="s">
        <v>18</v>
      </c>
      <c r="B26" s="21" t="s">
        <v>19</v>
      </c>
      <c r="C26" s="22"/>
      <c r="D26" s="67">
        <v>460903</v>
      </c>
    </row>
    <row r="27" spans="1:4" ht="18.75" x14ac:dyDescent="0.3">
      <c r="A27" s="90" t="s">
        <v>20</v>
      </c>
      <c r="B27" s="90"/>
      <c r="C27" s="90"/>
      <c r="D27" s="90"/>
    </row>
    <row r="28" spans="1:4" ht="18.75" hidden="1" x14ac:dyDescent="0.2">
      <c r="A28" s="12" t="s">
        <v>8</v>
      </c>
      <c r="B28" s="13" t="s">
        <v>9</v>
      </c>
      <c r="C28" s="14"/>
      <c r="D28" s="15">
        <v>0</v>
      </c>
    </row>
    <row r="29" spans="1:4" ht="18.75" hidden="1" x14ac:dyDescent="0.2">
      <c r="A29" s="16" t="s">
        <v>10</v>
      </c>
      <c r="B29" s="17" t="s">
        <v>11</v>
      </c>
      <c r="C29" s="18"/>
      <c r="D29" s="19">
        <v>0</v>
      </c>
    </row>
    <row r="30" spans="1:4" ht="37.5" hidden="1" x14ac:dyDescent="0.2">
      <c r="A30" s="12" t="s">
        <v>12</v>
      </c>
      <c r="B30" s="13" t="s">
        <v>13</v>
      </c>
      <c r="C30" s="14"/>
      <c r="D30" s="15">
        <v>0</v>
      </c>
    </row>
    <row r="31" spans="1:4" ht="18.75" hidden="1" x14ac:dyDescent="0.2">
      <c r="A31" s="16" t="s">
        <v>10</v>
      </c>
      <c r="B31" s="17" t="s">
        <v>11</v>
      </c>
      <c r="C31" s="18"/>
      <c r="D31" s="19">
        <v>0</v>
      </c>
    </row>
    <row r="32" spans="1:4" ht="18.75" hidden="1" x14ac:dyDescent="0.2">
      <c r="A32" s="12" t="s">
        <v>14</v>
      </c>
      <c r="B32" s="13" t="s">
        <v>15</v>
      </c>
      <c r="C32" s="14"/>
      <c r="D32" s="15">
        <v>0</v>
      </c>
    </row>
    <row r="33" spans="1:4" ht="18.75" hidden="1" x14ac:dyDescent="0.2">
      <c r="A33" s="16" t="s">
        <v>10</v>
      </c>
      <c r="B33" s="17" t="s">
        <v>11</v>
      </c>
      <c r="C33" s="18"/>
      <c r="D33" s="19">
        <v>0</v>
      </c>
    </row>
    <row r="34" spans="1:4" ht="75" x14ac:dyDescent="0.2">
      <c r="A34" s="12">
        <v>41052600</v>
      </c>
      <c r="B34" s="13" t="s">
        <v>60</v>
      </c>
      <c r="C34" s="14"/>
      <c r="D34" s="15">
        <v>1000000</v>
      </c>
    </row>
    <row r="35" spans="1:4" ht="18.75" x14ac:dyDescent="0.2">
      <c r="A35" s="72" t="s">
        <v>18</v>
      </c>
      <c r="B35" s="17" t="s">
        <v>19</v>
      </c>
      <c r="C35" s="18"/>
      <c r="D35" s="68">
        <v>1000000</v>
      </c>
    </row>
    <row r="36" spans="1:4" ht="18.75" x14ac:dyDescent="0.2">
      <c r="A36" s="12">
        <v>41053600</v>
      </c>
      <c r="B36" s="92" t="s">
        <v>66</v>
      </c>
      <c r="C36" s="93"/>
      <c r="D36" s="71">
        <v>110000</v>
      </c>
    </row>
    <row r="37" spans="1:4" ht="18.75" x14ac:dyDescent="0.2">
      <c r="A37" s="72" t="s">
        <v>18</v>
      </c>
      <c r="B37" s="96" t="s">
        <v>19</v>
      </c>
      <c r="C37" s="97"/>
      <c r="D37" s="68">
        <v>110000</v>
      </c>
    </row>
    <row r="38" spans="1:4" ht="18.75" x14ac:dyDescent="0.2">
      <c r="A38" s="12">
        <v>41053900</v>
      </c>
      <c r="B38" s="98" t="s">
        <v>32</v>
      </c>
      <c r="C38" s="99"/>
      <c r="D38" s="71">
        <v>15000</v>
      </c>
    </row>
    <row r="39" spans="1:4" ht="18.75" x14ac:dyDescent="0.2">
      <c r="A39" s="72" t="s">
        <v>18</v>
      </c>
      <c r="B39" s="96" t="s">
        <v>19</v>
      </c>
      <c r="C39" s="97"/>
      <c r="D39" s="68">
        <v>15000</v>
      </c>
    </row>
    <row r="40" spans="1:4" ht="18.75" x14ac:dyDescent="0.3">
      <c r="A40" s="24" t="s">
        <v>21</v>
      </c>
      <c r="B40" s="25" t="s">
        <v>22</v>
      </c>
      <c r="C40" s="26"/>
      <c r="D40" s="27">
        <f>D41+D42</f>
        <v>38133881</v>
      </c>
    </row>
    <row r="41" spans="1:4" ht="18.75" x14ac:dyDescent="0.3">
      <c r="A41" s="24" t="s">
        <v>21</v>
      </c>
      <c r="B41" s="25" t="s">
        <v>23</v>
      </c>
      <c r="C41" s="26"/>
      <c r="D41" s="27">
        <f>D14+D16+D18+D20+D23+D25</f>
        <v>37008881</v>
      </c>
    </row>
    <row r="42" spans="1:4" ht="18.75" x14ac:dyDescent="0.3">
      <c r="A42" s="24" t="s">
        <v>21</v>
      </c>
      <c r="B42" s="25" t="s">
        <v>24</v>
      </c>
      <c r="C42" s="26"/>
      <c r="D42" s="27">
        <f>D34+D36+D38</f>
        <v>1125000</v>
      </c>
    </row>
    <row r="43" spans="1:4" ht="18.75" x14ac:dyDescent="0.3">
      <c r="A43" s="3"/>
      <c r="B43" s="3"/>
      <c r="C43" s="3"/>
      <c r="D43" s="3"/>
    </row>
    <row r="44" spans="1:4" ht="21.95" customHeight="1" x14ac:dyDescent="0.3">
      <c r="A44" s="28" t="s">
        <v>25</v>
      </c>
      <c r="B44" s="3"/>
      <c r="C44" s="3"/>
      <c r="D44" s="7" t="s">
        <v>3</v>
      </c>
    </row>
    <row r="45" spans="1:4" ht="150" x14ac:dyDescent="0.2">
      <c r="A45" s="29" t="s">
        <v>26</v>
      </c>
      <c r="B45" s="29" t="s">
        <v>27</v>
      </c>
      <c r="C45" s="29" t="s">
        <v>28</v>
      </c>
      <c r="D45" s="29" t="s">
        <v>6</v>
      </c>
    </row>
    <row r="46" spans="1:4" ht="18.75" x14ac:dyDescent="0.2">
      <c r="A46" s="30">
        <v>1</v>
      </c>
      <c r="B46" s="30">
        <v>2</v>
      </c>
      <c r="C46" s="30">
        <v>3</v>
      </c>
      <c r="D46" s="30">
        <v>4</v>
      </c>
    </row>
    <row r="47" spans="1:4" ht="18.75" x14ac:dyDescent="0.3">
      <c r="A47" s="91" t="s">
        <v>29</v>
      </c>
      <c r="B47" s="91"/>
      <c r="C47" s="91"/>
      <c r="D47" s="91"/>
    </row>
    <row r="48" spans="1:4" ht="18.75" x14ac:dyDescent="0.3">
      <c r="A48" s="48">
        <v>99000000000</v>
      </c>
      <c r="B48" s="48">
        <v>9110</v>
      </c>
      <c r="C48" s="50" t="s">
        <v>11</v>
      </c>
      <c r="D48" s="62">
        <f>D49</f>
        <v>60000</v>
      </c>
    </row>
    <row r="49" spans="1:4" ht="37.5" x14ac:dyDescent="0.3">
      <c r="A49" s="50">
        <v>3719800</v>
      </c>
      <c r="B49" s="50">
        <v>9800</v>
      </c>
      <c r="C49" s="51" t="s">
        <v>52</v>
      </c>
      <c r="D49" s="62">
        <f>D50+D51+D52</f>
        <v>60000</v>
      </c>
    </row>
    <row r="50" spans="1:4" ht="56.25" x14ac:dyDescent="0.3">
      <c r="A50" s="48"/>
      <c r="B50" s="48"/>
      <c r="C50" s="61" t="s">
        <v>53</v>
      </c>
      <c r="D50" s="52">
        <v>30000</v>
      </c>
    </row>
    <row r="51" spans="1:4" ht="37.5" x14ac:dyDescent="0.3">
      <c r="A51" s="48"/>
      <c r="B51" s="48"/>
      <c r="C51" s="61" t="s">
        <v>51</v>
      </c>
      <c r="D51" s="52">
        <v>25000</v>
      </c>
    </row>
    <row r="52" spans="1:4" ht="93.75" x14ac:dyDescent="0.3">
      <c r="A52" s="69"/>
      <c r="B52" s="69"/>
      <c r="C52" s="61" t="s">
        <v>61</v>
      </c>
      <c r="D52" s="52">
        <v>5000</v>
      </c>
    </row>
    <row r="53" spans="1:4" ht="18.75" x14ac:dyDescent="0.2">
      <c r="A53" s="31" t="s">
        <v>30</v>
      </c>
      <c r="B53" s="31" t="s">
        <v>31</v>
      </c>
      <c r="C53" s="32" t="s">
        <v>32</v>
      </c>
      <c r="D53" s="33">
        <f>D54+D61+D64+D65+D67+D69+D74</f>
        <v>1840088.89</v>
      </c>
    </row>
    <row r="54" spans="1:4" ht="18.75" x14ac:dyDescent="0.2">
      <c r="A54" s="53" t="s">
        <v>18</v>
      </c>
      <c r="B54" s="54"/>
      <c r="C54" s="55" t="s">
        <v>19</v>
      </c>
      <c r="D54" s="33">
        <f>SUM(D55:D60)</f>
        <v>1038152</v>
      </c>
    </row>
    <row r="55" spans="1:4" ht="37.5" x14ac:dyDescent="0.2">
      <c r="A55" s="53"/>
      <c r="B55" s="54"/>
      <c r="C55" s="35" t="s">
        <v>54</v>
      </c>
      <c r="D55" s="63">
        <v>10890</v>
      </c>
    </row>
    <row r="56" spans="1:4" ht="37.5" x14ac:dyDescent="0.2">
      <c r="A56" s="53"/>
      <c r="B56" s="54"/>
      <c r="C56" s="35" t="s">
        <v>55</v>
      </c>
      <c r="D56" s="63">
        <v>10890</v>
      </c>
    </row>
    <row r="57" spans="1:4" ht="56.25" x14ac:dyDescent="0.2">
      <c r="A57" s="53"/>
      <c r="B57" s="54"/>
      <c r="C57" s="35" t="s">
        <v>56</v>
      </c>
      <c r="D57" s="63">
        <v>10890</v>
      </c>
    </row>
    <row r="58" spans="1:4" ht="56.25" x14ac:dyDescent="0.2">
      <c r="A58" s="31"/>
      <c r="B58" s="31"/>
      <c r="C58" s="35" t="s">
        <v>57</v>
      </c>
      <c r="D58" s="63">
        <v>10442</v>
      </c>
    </row>
    <row r="59" spans="1:4" ht="18.75" x14ac:dyDescent="0.2">
      <c r="A59" s="31"/>
      <c r="B59" s="31"/>
      <c r="C59" s="35" t="s">
        <v>62</v>
      </c>
      <c r="D59" s="63">
        <v>975000</v>
      </c>
    </row>
    <row r="60" spans="1:4" ht="18.75" x14ac:dyDescent="0.2">
      <c r="A60" s="31"/>
      <c r="B60" s="31"/>
      <c r="C60" s="35" t="s">
        <v>63</v>
      </c>
      <c r="D60" s="63">
        <v>20040</v>
      </c>
    </row>
    <row r="61" spans="1:4" ht="18.75" x14ac:dyDescent="0.2">
      <c r="A61" s="34" t="s">
        <v>33</v>
      </c>
      <c r="B61" s="34" t="s">
        <v>31</v>
      </c>
      <c r="C61" s="35" t="s">
        <v>34</v>
      </c>
      <c r="D61" s="36">
        <v>7800</v>
      </c>
    </row>
    <row r="62" spans="1:4" ht="56.25" x14ac:dyDescent="0.2">
      <c r="A62" s="37" t="s">
        <v>30</v>
      </c>
      <c r="B62" s="38">
        <v>9770</v>
      </c>
      <c r="C62" s="32" t="s">
        <v>42</v>
      </c>
      <c r="D62" s="64">
        <v>7800</v>
      </c>
    </row>
    <row r="63" spans="1:4" ht="18.75" hidden="1" x14ac:dyDescent="0.2">
      <c r="A63" s="37"/>
      <c r="B63" s="38"/>
      <c r="C63" s="32"/>
      <c r="D63" s="36"/>
    </row>
    <row r="64" spans="1:4" s="60" customFormat="1" ht="39.75" hidden="1" customHeight="1" x14ac:dyDescent="0.2">
      <c r="A64" s="56"/>
      <c r="B64" s="57"/>
      <c r="C64" s="58" t="s">
        <v>51</v>
      </c>
      <c r="D64" s="59"/>
    </row>
    <row r="65" spans="1:5" ht="18.75" x14ac:dyDescent="0.2">
      <c r="A65" s="34" t="s">
        <v>35</v>
      </c>
      <c r="B65" s="34" t="s">
        <v>31</v>
      </c>
      <c r="C65" s="35" t="s">
        <v>36</v>
      </c>
      <c r="D65" s="36">
        <v>351300</v>
      </c>
    </row>
    <row r="66" spans="1:5" ht="56.25" x14ac:dyDescent="0.2">
      <c r="A66" s="34"/>
      <c r="B66" s="34"/>
      <c r="C66" s="32" t="s">
        <v>43</v>
      </c>
      <c r="D66" s="64">
        <f>D65</f>
        <v>351300</v>
      </c>
    </row>
    <row r="67" spans="1:5" ht="18.75" x14ac:dyDescent="0.2">
      <c r="A67" s="34" t="s">
        <v>37</v>
      </c>
      <c r="B67" s="34" t="s">
        <v>31</v>
      </c>
      <c r="C67" s="35" t="s">
        <v>38</v>
      </c>
      <c r="D67" s="36">
        <v>70000</v>
      </c>
    </row>
    <row r="68" spans="1:5" ht="56.25" x14ac:dyDescent="0.2">
      <c r="A68" s="39"/>
      <c r="B68" s="39"/>
      <c r="C68" s="40" t="s">
        <v>44</v>
      </c>
      <c r="D68" s="65">
        <v>70000</v>
      </c>
    </row>
    <row r="69" spans="1:5" ht="18.75" x14ac:dyDescent="0.2">
      <c r="A69" s="39" t="s">
        <v>39</v>
      </c>
      <c r="B69" s="39" t="s">
        <v>31</v>
      </c>
      <c r="C69" s="42" t="s">
        <v>40</v>
      </c>
      <c r="D69" s="41">
        <f>D70+D72+D73+D71</f>
        <v>251099</v>
      </c>
    </row>
    <row r="70" spans="1:5" ht="38.25" customHeight="1" x14ac:dyDescent="0.2">
      <c r="A70" s="37" t="s">
        <v>30</v>
      </c>
      <c r="B70" s="38">
        <v>9770</v>
      </c>
      <c r="C70" s="40" t="s">
        <v>46</v>
      </c>
      <c r="D70" s="65">
        <v>26405</v>
      </c>
      <c r="E70" s="1"/>
    </row>
    <row r="71" spans="1:5" ht="38.25" customHeight="1" x14ac:dyDescent="0.2">
      <c r="A71" s="37"/>
      <c r="B71" s="38"/>
      <c r="C71" s="40" t="s">
        <v>64</v>
      </c>
      <c r="D71" s="65">
        <v>30000</v>
      </c>
      <c r="E71" s="1"/>
    </row>
    <row r="72" spans="1:5" ht="53.25" customHeight="1" x14ac:dyDescent="0.2">
      <c r="A72" s="37"/>
      <c r="B72" s="38"/>
      <c r="C72" s="40" t="s">
        <v>59</v>
      </c>
      <c r="D72" s="65">
        <v>152600</v>
      </c>
      <c r="E72" s="1"/>
    </row>
    <row r="73" spans="1:5" ht="54.75" customHeight="1" x14ac:dyDescent="0.2">
      <c r="A73" s="37" t="s">
        <v>30</v>
      </c>
      <c r="B73" s="38">
        <v>9770</v>
      </c>
      <c r="C73" s="40" t="s">
        <v>47</v>
      </c>
      <c r="D73" s="65">
        <v>42094</v>
      </c>
    </row>
    <row r="74" spans="1:5" ht="54.75" customHeight="1" x14ac:dyDescent="0.2">
      <c r="A74" s="76" t="s">
        <v>70</v>
      </c>
      <c r="B74" s="39" t="s">
        <v>31</v>
      </c>
      <c r="C74" s="42" t="s">
        <v>69</v>
      </c>
      <c r="D74" s="74">
        <v>121737.89</v>
      </c>
    </row>
    <row r="75" spans="1:5" ht="54.75" customHeight="1" x14ac:dyDescent="0.2">
      <c r="A75" s="37" t="s">
        <v>30</v>
      </c>
      <c r="B75" s="38">
        <v>9770</v>
      </c>
      <c r="C75" s="77" t="s">
        <v>73</v>
      </c>
      <c r="D75" s="74">
        <v>35990.89</v>
      </c>
    </row>
    <row r="76" spans="1:5" ht="54.75" customHeight="1" x14ac:dyDescent="0.2">
      <c r="A76" s="37" t="s">
        <v>30</v>
      </c>
      <c r="B76" s="38">
        <v>9770</v>
      </c>
      <c r="C76" s="77" t="s">
        <v>74</v>
      </c>
      <c r="D76" s="74">
        <v>85747</v>
      </c>
    </row>
    <row r="77" spans="1:5" ht="20.100000000000001" customHeight="1" x14ac:dyDescent="0.3">
      <c r="A77" s="91" t="s">
        <v>41</v>
      </c>
      <c r="B77" s="91"/>
      <c r="C77" s="91"/>
      <c r="D77" s="90"/>
    </row>
    <row r="78" spans="1:5" ht="18.75" hidden="1" x14ac:dyDescent="0.2">
      <c r="A78" s="31" t="s">
        <v>30</v>
      </c>
      <c r="B78" s="31" t="s">
        <v>31</v>
      </c>
      <c r="C78" s="43" t="s">
        <v>32</v>
      </c>
      <c r="D78" s="33">
        <v>0</v>
      </c>
    </row>
    <row r="79" spans="1:5" ht="18.75" hidden="1" x14ac:dyDescent="0.2">
      <c r="A79" s="34" t="s">
        <v>33</v>
      </c>
      <c r="B79" s="34" t="s">
        <v>31</v>
      </c>
      <c r="C79" s="44" t="s">
        <v>34</v>
      </c>
      <c r="D79" s="36">
        <v>0</v>
      </c>
    </row>
    <row r="80" spans="1:5" ht="18.75" hidden="1" x14ac:dyDescent="0.2">
      <c r="A80" s="34" t="s">
        <v>35</v>
      </c>
      <c r="B80" s="34" t="s">
        <v>31</v>
      </c>
      <c r="C80" s="44" t="s">
        <v>36</v>
      </c>
      <c r="D80" s="36">
        <v>0</v>
      </c>
    </row>
    <row r="81" spans="1:13" ht="18.75" hidden="1" x14ac:dyDescent="0.2">
      <c r="A81" s="34" t="s">
        <v>37</v>
      </c>
      <c r="B81" s="34" t="s">
        <v>31</v>
      </c>
      <c r="C81" s="44" t="s">
        <v>38</v>
      </c>
      <c r="D81" s="36">
        <v>0</v>
      </c>
    </row>
    <row r="82" spans="1:13" ht="18.75" hidden="1" x14ac:dyDescent="0.2">
      <c r="A82" s="34" t="s">
        <v>39</v>
      </c>
      <c r="B82" s="34" t="s">
        <v>31</v>
      </c>
      <c r="C82" s="44" t="s">
        <v>40</v>
      </c>
      <c r="D82" s="36">
        <v>0</v>
      </c>
    </row>
    <row r="83" spans="1:13" ht="18.75" x14ac:dyDescent="0.3">
      <c r="A83" s="45" t="s">
        <v>21</v>
      </c>
      <c r="B83" s="45" t="s">
        <v>21</v>
      </c>
      <c r="C83" s="25" t="s">
        <v>22</v>
      </c>
      <c r="D83" s="75">
        <f>D48+D53</f>
        <v>1900088.89</v>
      </c>
    </row>
    <row r="84" spans="1:13" ht="18.75" x14ac:dyDescent="0.3">
      <c r="A84" s="45" t="s">
        <v>21</v>
      </c>
      <c r="B84" s="45" t="s">
        <v>21</v>
      </c>
      <c r="C84" s="25" t="s">
        <v>23</v>
      </c>
      <c r="D84" s="75">
        <f>D83</f>
        <v>1900088.89</v>
      </c>
    </row>
    <row r="85" spans="1:13" ht="18.75" x14ac:dyDescent="0.3">
      <c r="A85" s="45" t="s">
        <v>21</v>
      </c>
      <c r="B85" s="45" t="s">
        <v>21</v>
      </c>
      <c r="C85" s="25" t="s">
        <v>24</v>
      </c>
      <c r="D85" s="46">
        <v>0</v>
      </c>
    </row>
    <row r="87" spans="1:13" x14ac:dyDescent="0.2">
      <c r="A87" s="85"/>
      <c r="B87" s="85"/>
      <c r="C87" s="85"/>
      <c r="D87" s="85"/>
    </row>
    <row r="88" spans="1:13" ht="18.75" x14ac:dyDescent="0.3">
      <c r="A88" s="2" t="s">
        <v>48</v>
      </c>
      <c r="B88" s="3"/>
      <c r="C88" s="3"/>
      <c r="D88" s="5" t="s">
        <v>45</v>
      </c>
      <c r="E88" s="3"/>
      <c r="H88" s="4"/>
      <c r="M88" s="2"/>
    </row>
  </sheetData>
  <mergeCells count="23">
    <mergeCell ref="A87:D87"/>
    <mergeCell ref="A9:D9"/>
    <mergeCell ref="B11:C11"/>
    <mergeCell ref="B12:C12"/>
    <mergeCell ref="A13:D13"/>
    <mergeCell ref="A27:D27"/>
    <mergeCell ref="A47:D47"/>
    <mergeCell ref="A77:D77"/>
    <mergeCell ref="B16:C16"/>
    <mergeCell ref="B23:C23"/>
    <mergeCell ref="B24:C24"/>
    <mergeCell ref="B36:C36"/>
    <mergeCell ref="B25:C25"/>
    <mergeCell ref="B37:C37"/>
    <mergeCell ref="B38:C38"/>
    <mergeCell ref="B39:C39"/>
    <mergeCell ref="A8:D8"/>
    <mergeCell ref="C1:D1"/>
    <mergeCell ref="C2:D2"/>
    <mergeCell ref="C3:D3"/>
    <mergeCell ref="A6:D6"/>
    <mergeCell ref="A7:D7"/>
    <mergeCell ref="C4:D4"/>
  </mergeCells>
  <pageMargins left="0.59055118110236227" right="0.59055118110236227" top="0" bottom="0" header="0" footer="0"/>
  <pageSetup paperSize="9" scale="58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2021-08-09T12:08:04Z</cp:lastPrinted>
  <dcterms:created xsi:type="dcterms:W3CDTF">2021-01-09T11:44:26Z</dcterms:created>
  <dcterms:modified xsi:type="dcterms:W3CDTF">2021-08-10T14:20:21Z</dcterms:modified>
</cp:coreProperties>
</file>