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903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138" i="1" l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<sst xmlns="http://schemas.openxmlformats.org/spreadsheetml/2006/main" count="286" uniqueCount="122">
  <si>
    <t>Аналіз фінансування установ на 31.03.2021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</si>
  <si>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</si>
  <si>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</si>
  <si>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</si>
  <si>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</si>
  <si>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</si>
  <si>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</si>
  <si>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</si>
  <si>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</si>
  <si>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</si>
  <si>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</si>
  <si>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</si>
  <si>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</si>
  <si>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</si>
  <si>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</si>
  <si>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</si>
  <si>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</si>
  <si>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</si>
  <si>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</si>
  <si>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</si>
  <si>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</si>
  <si>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</si>
  <si>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</si>
  <si>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</si>
  <si>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</si>
  <si>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</si>
  <si>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</si>
  <si>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</si>
  <si>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</si>
  <si>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</si>
  <si>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</si>
  <si>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</si>
  <si>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</si>
  <si>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</si>
  <si>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</si>
  <si>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</si>
  <si>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</si>
  <si>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</si>
  <si>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0111010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</si>
  <si>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</si>
  <si>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</si>
  <si>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</si>
  <si>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</si>
  <si>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</si>
  <si>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0111021</t>
  </si>
  <si>
    <t>Надання загальної середньої освіти закладами загальної середньої освіти</t>
  </si>
  <si>
    <t>2271</t>
  </si>
  <si>
    <t>Оплата теплопостачання</t>
  </si>
  <si>
    <t>0111031</t>
  </si>
  <si>
    <t>0111061</t>
  </si>
  <si>
    <t>0111080</t>
  </si>
  <si>
    <t>Надання спеціальної освіти мистецькими школами</t>
  </si>
  <si>
    <t>0111141</t>
  </si>
  <si>
    <t>Забезпечення діяльності інших закладів у сфері освіти</t>
  </si>
  <si>
    <t>2282</t>
  </si>
  <si>
    <t>Окремі заходи по реалізації державних (регіональних) програм, не віднесені до заходів розвитку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</si>
  <si>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</si>
  <si>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</si>
  <si>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</si>
  <si>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</si>
  <si>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</si>
  <si>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</si>
  <si>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2610</t>
  </si>
  <si>
    <t>Субсидії та поточні трансферти підприємствам (установам, організаціям)</t>
  </si>
  <si>
    <t>0112152</t>
  </si>
  <si>
    <t>Інші програми та заходи у сфері охорони здоров`я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</si>
  <si>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</si>
  <si>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</si>
  <si>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</si>
  <si>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</si>
  <si>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2730</t>
  </si>
  <si>
    <t>Інші виплати населенню</t>
  </si>
  <si>
    <t>0113210</t>
  </si>
  <si>
    <t>Організація та проведення громадських робіт</t>
  </si>
  <si>
    <t>0113242</t>
  </si>
  <si>
    <t>Інші заходи у сфері соціального захисту і соціального забезпечення</t>
  </si>
  <si>
    <t>0114030</t>
  </si>
  <si>
    <t>Забезпечення діяльності бібліотек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</si>
  <si>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</si>
  <si>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</si>
  <si>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</si>
  <si>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</si>
  <si>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</si>
  <si>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</si>
  <si>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</si>
  <si>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Забезпечення діяльності водопровідно-каналізаційного господарства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</si>
  <si>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</si>
  <si>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</si>
  <si>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</si>
  <si>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</si>
  <si>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</si>
  <si>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Реалізація програм в галузі сільського господарства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</si>
  <si>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</si>
  <si>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</si>
  <si>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</si>
  <si>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</si>
  <si>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</si>
  <si>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</si>
  <si>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</si>
  <si>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</si>
  <si>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</si>
  <si>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</si>
  <si>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</si>
  <si>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пожежної охорони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</si>
  <si>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</si>
  <si>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</si>
  <si>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</si>
  <si>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</si>
  <si>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9000</t>
  </si>
  <si>
    <t>Нерозподілені видатки</t>
  </si>
  <si>
    <t>3719770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</si>
  <si>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</si>
  <si>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</si>
  <si>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</si>
  <si>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</si>
  <si>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</si>
  <si>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</si>
  <si>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</si>
  <si>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Додаток 4</t>
  </si>
  <si>
    <t>Начальник фінансового відділу</t>
  </si>
  <si>
    <t>Іванна ВОРОБЕЙ</t>
  </si>
  <si>
    <t>до рішення виконавчого комітету від 18 травня 2021 року №89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</si>
</sst>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topLeftCell="E1" workbookViewId="0">
      <selection activeCell="J2" sqref="J2"/>
    </sheetView>
  </sheetViews>
  <sheetFormatPr defaultRowHeight="12.75" x14ac:dyDescent="0.2"/>
  <cols>
    <col min="1" max="1" width="10.7109375" customWidth="1"/>
    <col min="2" max="2" width="50.7109375" customWidth="1"/>
    <col min="3" max="16" width="15.7109375" customWidth="1"/>
  </cols>
  <sheetData>
    <row r="1" spans="1:16" x14ac:dyDescent="0.2">
      <c r="P1" s="11" t="s">
        <v>118</v>
      </c>
    </row>
    <row r="2" spans="1:16" x14ac:dyDescent="0.2">
      <c r="N2" s="15" t="s">
        <v>121</v>
      </c>
      <c r="O2" s="16"/>
      <c r="P2" s="16"/>
    </row>
    <row r="3" spans="1:16" ht="18.75" x14ac:dyDescent="0.3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6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6" x14ac:dyDescent="0.2">
      <c r="L5" s="1"/>
    </row>
    <row r="6" spans="1:16" s="2" customFormat="1" ht="5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</row>
    <row r="7" spans="1:16" ht="51" x14ac:dyDescent="0.2">
      <c r="A7" s="5" t="s">
        <v>18</v>
      </c>
      <c r="B7" s="6" t="s">
        <v>19</v>
      </c>
      <c r="C7" s="7">
        <v>9385914</v>
      </c>
      <c r="D7" s="7">
        <v>9477914</v>
      </c>
      <c r="E7" s="7">
        <v>2383300</v>
      </c>
      <c r="F7" s="7">
        <v>2270479.91</v>
      </c>
      <c r="G7" s="7">
        <v>0</v>
      </c>
      <c r="H7" s="7">
        <v>2268278.1300000004</v>
      </c>
      <c r="I7" s="7">
        <v>2201.7799999999997</v>
      </c>
      <c r="J7" s="7">
        <v>0</v>
      </c>
      <c r="K7" s="7">
        <f t="shared" ref="K7:K38" si="0">E7-F7</f>
        <v>112820.08999999985</v>
      </c>
      <c r="L7" s="7">
        <f t="shared" ref="L7:L38" si="1">D7-F7</f>
        <v>7207434.0899999999</v>
      </c>
      <c r="M7" s="7">
        <f t="shared" ref="M7:M38" si="2">IF(E7=0,0,(F7/E7)*100)</f>
        <v>95.266223723408729</v>
      </c>
      <c r="N7" s="7">
        <f t="shared" ref="N7:N38" si="3">D7-H7</f>
        <v>7209635.8699999992</v>
      </c>
      <c r="O7" s="7">
        <f t="shared" ref="O7:O38" si="4">E7-H7</f>
        <v>115021.86999999965</v>
      </c>
      <c r="P7" s="7">
        <f t="shared" ref="P7:P38" si="5">IF(E7=0,0,(H7/E7)*100)</f>
        <v>95.173840053707053</v>
      </c>
    </row>
    <row r="8" spans="1:16" x14ac:dyDescent="0.2">
      <c r="A8" s="8" t="s">
        <v>20</v>
      </c>
      <c r="B8" s="9" t="s">
        <v>21</v>
      </c>
      <c r="C8" s="10">
        <v>7200000</v>
      </c>
      <c r="D8" s="10">
        <v>7200000</v>
      </c>
      <c r="E8" s="10">
        <v>1710000</v>
      </c>
      <c r="F8" s="10">
        <v>1652754.24</v>
      </c>
      <c r="G8" s="10">
        <v>0</v>
      </c>
      <c r="H8" s="10">
        <v>1652754.24</v>
      </c>
      <c r="I8" s="10">
        <v>0</v>
      </c>
      <c r="J8" s="10">
        <v>0</v>
      </c>
      <c r="K8" s="10">
        <f t="shared" si="0"/>
        <v>57245.760000000009</v>
      </c>
      <c r="L8" s="10">
        <f t="shared" si="1"/>
        <v>5547245.7599999998</v>
      </c>
      <c r="M8" s="10">
        <f t="shared" si="2"/>
        <v>96.652294736842109</v>
      </c>
      <c r="N8" s="10">
        <f t="shared" si="3"/>
        <v>5547245.7599999998</v>
      </c>
      <c r="O8" s="10">
        <f t="shared" si="4"/>
        <v>57245.760000000009</v>
      </c>
      <c r="P8" s="10">
        <f t="shared" si="5"/>
        <v>96.652294736842109</v>
      </c>
    </row>
    <row r="9" spans="1:16" x14ac:dyDescent="0.2">
      <c r="A9" s="8" t="s">
        <v>22</v>
      </c>
      <c r="B9" s="9" t="s">
        <v>23</v>
      </c>
      <c r="C9" s="10">
        <v>1598000</v>
      </c>
      <c r="D9" s="10">
        <v>1598000</v>
      </c>
      <c r="E9" s="10">
        <v>402000</v>
      </c>
      <c r="F9" s="10">
        <v>350601.55</v>
      </c>
      <c r="G9" s="10">
        <v>0</v>
      </c>
      <c r="H9" s="10">
        <v>350601.55</v>
      </c>
      <c r="I9" s="10">
        <v>0</v>
      </c>
      <c r="J9" s="10">
        <v>0</v>
      </c>
      <c r="K9" s="10">
        <f t="shared" si="0"/>
        <v>51398.450000000012</v>
      </c>
      <c r="L9" s="10">
        <f t="shared" si="1"/>
        <v>1247398.45</v>
      </c>
      <c r="M9" s="10">
        <f t="shared" si="2"/>
        <v>87.214315920398008</v>
      </c>
      <c r="N9" s="10">
        <f t="shared" si="3"/>
        <v>1247398.45</v>
      </c>
      <c r="O9" s="10">
        <f t="shared" si="4"/>
        <v>51398.450000000012</v>
      </c>
      <c r="P9" s="10">
        <f t="shared" si="5"/>
        <v>87.214315920398008</v>
      </c>
    </row>
    <row r="10" spans="1:16" x14ac:dyDescent="0.2">
      <c r="A10" s="8" t="s">
        <v>24</v>
      </c>
      <c r="B10" s="9" t="s">
        <v>25</v>
      </c>
      <c r="C10" s="10">
        <v>239314</v>
      </c>
      <c r="D10" s="10">
        <v>259314</v>
      </c>
      <c r="E10" s="10">
        <v>76500</v>
      </c>
      <c r="F10" s="10">
        <v>76461.97</v>
      </c>
      <c r="G10" s="10">
        <v>0</v>
      </c>
      <c r="H10" s="10">
        <v>75941.97</v>
      </c>
      <c r="I10" s="10">
        <v>520</v>
      </c>
      <c r="J10" s="10">
        <v>0</v>
      </c>
      <c r="K10" s="10">
        <f t="shared" si="0"/>
        <v>38.029999999998836</v>
      </c>
      <c r="L10" s="10">
        <f t="shared" si="1"/>
        <v>182852.03</v>
      </c>
      <c r="M10" s="10">
        <f t="shared" si="2"/>
        <v>99.950287581699342</v>
      </c>
      <c r="N10" s="10">
        <f t="shared" si="3"/>
        <v>183372.03</v>
      </c>
      <c r="O10" s="10">
        <f t="shared" si="4"/>
        <v>558.02999999999884</v>
      </c>
      <c r="P10" s="10">
        <f t="shared" si="5"/>
        <v>99.270549019607842</v>
      </c>
    </row>
    <row r="11" spans="1:16" x14ac:dyDescent="0.2">
      <c r="A11" s="8" t="s">
        <v>26</v>
      </c>
      <c r="B11" s="9" t="s">
        <v>27</v>
      </c>
      <c r="C11" s="10">
        <v>175000</v>
      </c>
      <c r="D11" s="10">
        <v>247000</v>
      </c>
      <c r="E11" s="10">
        <v>122500</v>
      </c>
      <c r="F11" s="10">
        <v>120478.23</v>
      </c>
      <c r="G11" s="10">
        <v>0</v>
      </c>
      <c r="H11" s="10">
        <v>120478.23</v>
      </c>
      <c r="I11" s="10">
        <v>0</v>
      </c>
      <c r="J11" s="10">
        <v>0</v>
      </c>
      <c r="K11" s="10">
        <f t="shared" si="0"/>
        <v>2021.7700000000041</v>
      </c>
      <c r="L11" s="10">
        <f t="shared" si="1"/>
        <v>126521.77</v>
      </c>
      <c r="M11" s="10">
        <f t="shared" si="2"/>
        <v>98.349575510204076</v>
      </c>
      <c r="N11" s="10">
        <f t="shared" si="3"/>
        <v>126521.77</v>
      </c>
      <c r="O11" s="10">
        <f t="shared" si="4"/>
        <v>2021.7700000000041</v>
      </c>
      <c r="P11" s="10">
        <f t="shared" si="5"/>
        <v>98.349575510204076</v>
      </c>
    </row>
    <row r="12" spans="1:16" x14ac:dyDescent="0.2">
      <c r="A12" s="8" t="s">
        <v>28</v>
      </c>
      <c r="B12" s="9" t="s">
        <v>29</v>
      </c>
      <c r="C12" s="10">
        <v>5000</v>
      </c>
      <c r="D12" s="10">
        <v>5000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10">
        <f t="shared" si="1"/>
        <v>5000</v>
      </c>
      <c r="M12" s="10">
        <f t="shared" si="2"/>
        <v>0</v>
      </c>
      <c r="N12" s="10">
        <f t="shared" si="3"/>
        <v>5000</v>
      </c>
      <c r="O12" s="10">
        <f t="shared" si="4"/>
        <v>0</v>
      </c>
      <c r="P12" s="10">
        <f t="shared" si="5"/>
        <v>0</v>
      </c>
    </row>
    <row r="13" spans="1:16" x14ac:dyDescent="0.2">
      <c r="A13" s="8" t="s">
        <v>30</v>
      </c>
      <c r="B13" s="9" t="s">
        <v>31</v>
      </c>
      <c r="C13" s="10">
        <v>64000</v>
      </c>
      <c r="D13" s="10">
        <v>64000</v>
      </c>
      <c r="E13" s="10">
        <v>34400</v>
      </c>
      <c r="F13" s="10">
        <v>34350.67</v>
      </c>
      <c r="G13" s="10">
        <v>0</v>
      </c>
      <c r="H13" s="10">
        <v>32668.89</v>
      </c>
      <c r="I13" s="10">
        <v>1681.78</v>
      </c>
      <c r="J13" s="10">
        <v>0</v>
      </c>
      <c r="K13" s="10">
        <f t="shared" si="0"/>
        <v>49.330000000001746</v>
      </c>
      <c r="L13" s="10">
        <f t="shared" si="1"/>
        <v>29649.33</v>
      </c>
      <c r="M13" s="10">
        <f t="shared" si="2"/>
        <v>99.856598837209305</v>
      </c>
      <c r="N13" s="10">
        <f t="shared" si="3"/>
        <v>31331.11</v>
      </c>
      <c r="O13" s="10">
        <f t="shared" si="4"/>
        <v>1731.1100000000006</v>
      </c>
      <c r="P13" s="10">
        <f t="shared" si="5"/>
        <v>94.967703488372095</v>
      </c>
    </row>
    <row r="14" spans="1:16" x14ac:dyDescent="0.2">
      <c r="A14" s="8" t="s">
        <v>32</v>
      </c>
      <c r="B14" s="9" t="s">
        <v>33</v>
      </c>
      <c r="C14" s="10">
        <v>60000</v>
      </c>
      <c r="D14" s="10">
        <v>60000</v>
      </c>
      <c r="E14" s="10">
        <v>35900</v>
      </c>
      <c r="F14" s="10">
        <v>35833.25</v>
      </c>
      <c r="G14" s="10">
        <v>0</v>
      </c>
      <c r="H14" s="10">
        <v>35833.25</v>
      </c>
      <c r="I14" s="10">
        <v>0</v>
      </c>
      <c r="J14" s="10">
        <v>0</v>
      </c>
      <c r="K14" s="10">
        <f t="shared" si="0"/>
        <v>66.75</v>
      </c>
      <c r="L14" s="10">
        <f t="shared" si="1"/>
        <v>24166.75</v>
      </c>
      <c r="M14" s="10">
        <f t="shared" si="2"/>
        <v>99.814066852367688</v>
      </c>
      <c r="N14" s="10">
        <f t="shared" si="3"/>
        <v>24166.75</v>
      </c>
      <c r="O14" s="10">
        <f t="shared" si="4"/>
        <v>66.75</v>
      </c>
      <c r="P14" s="10">
        <f t="shared" si="5"/>
        <v>99.814066852367688</v>
      </c>
    </row>
    <row r="15" spans="1:16" x14ac:dyDescent="0.2">
      <c r="A15" s="8" t="s">
        <v>34</v>
      </c>
      <c r="B15" s="9" t="s">
        <v>35</v>
      </c>
      <c r="C15" s="10">
        <v>35200</v>
      </c>
      <c r="D15" s="10">
        <v>35200</v>
      </c>
      <c r="E15" s="10">
        <v>900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900</v>
      </c>
      <c r="L15" s="10">
        <f t="shared" si="1"/>
        <v>35200</v>
      </c>
      <c r="M15" s="10">
        <f t="shared" si="2"/>
        <v>0</v>
      </c>
      <c r="N15" s="10">
        <f t="shared" si="3"/>
        <v>35200</v>
      </c>
      <c r="O15" s="10">
        <f t="shared" si="4"/>
        <v>900</v>
      </c>
      <c r="P15" s="10">
        <f t="shared" si="5"/>
        <v>0</v>
      </c>
    </row>
    <row r="16" spans="1:16" x14ac:dyDescent="0.2">
      <c r="A16" s="8" t="s">
        <v>36</v>
      </c>
      <c r="B16" s="9" t="s">
        <v>37</v>
      </c>
      <c r="C16" s="10">
        <v>9400</v>
      </c>
      <c r="D16" s="10">
        <v>9400</v>
      </c>
      <c r="E16" s="10">
        <v>1100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1100</v>
      </c>
      <c r="L16" s="10">
        <f t="shared" si="1"/>
        <v>9400</v>
      </c>
      <c r="M16" s="10">
        <f t="shared" si="2"/>
        <v>0</v>
      </c>
      <c r="N16" s="10">
        <f t="shared" si="3"/>
        <v>9400</v>
      </c>
      <c r="O16" s="10">
        <f t="shared" si="4"/>
        <v>1100</v>
      </c>
      <c r="P16" s="10">
        <f t="shared" si="5"/>
        <v>0</v>
      </c>
    </row>
    <row r="17" spans="1:16" x14ac:dyDescent="0.2">
      <c r="A17" s="5" t="s">
        <v>38</v>
      </c>
      <c r="B17" s="6" t="s">
        <v>39</v>
      </c>
      <c r="C17" s="7">
        <v>6009200</v>
      </c>
      <c r="D17" s="7">
        <v>6102700</v>
      </c>
      <c r="E17" s="7">
        <v>1939500</v>
      </c>
      <c r="F17" s="7">
        <v>1662700.58</v>
      </c>
      <c r="G17" s="7">
        <v>0</v>
      </c>
      <c r="H17" s="7">
        <v>1662700.58</v>
      </c>
      <c r="I17" s="7">
        <v>0</v>
      </c>
      <c r="J17" s="7">
        <v>0</v>
      </c>
      <c r="K17" s="7">
        <f t="shared" si="0"/>
        <v>276799.41999999993</v>
      </c>
      <c r="L17" s="7">
        <f t="shared" si="1"/>
        <v>4439999.42</v>
      </c>
      <c r="M17" s="7">
        <f t="shared" si="2"/>
        <v>85.728310389275592</v>
      </c>
      <c r="N17" s="7">
        <f t="shared" si="3"/>
        <v>4439999.42</v>
      </c>
      <c r="O17" s="7">
        <f t="shared" si="4"/>
        <v>276799.41999999993</v>
      </c>
      <c r="P17" s="7">
        <f t="shared" si="5"/>
        <v>85.728310389275592</v>
      </c>
    </row>
    <row r="18" spans="1:16" x14ac:dyDescent="0.2">
      <c r="A18" s="8" t="s">
        <v>20</v>
      </c>
      <c r="B18" s="9" t="s">
        <v>21</v>
      </c>
      <c r="C18" s="10">
        <v>4000000</v>
      </c>
      <c r="D18" s="10">
        <v>4000000</v>
      </c>
      <c r="E18" s="10">
        <v>1200000</v>
      </c>
      <c r="F18" s="10">
        <v>1101668.97</v>
      </c>
      <c r="G18" s="10">
        <v>0</v>
      </c>
      <c r="H18" s="10">
        <v>1101668.97</v>
      </c>
      <c r="I18" s="10">
        <v>0</v>
      </c>
      <c r="J18" s="10">
        <v>0</v>
      </c>
      <c r="K18" s="10">
        <f t="shared" si="0"/>
        <v>98331.030000000028</v>
      </c>
      <c r="L18" s="10">
        <f t="shared" si="1"/>
        <v>2898331.0300000003</v>
      </c>
      <c r="M18" s="10">
        <f t="shared" si="2"/>
        <v>91.805747499999995</v>
      </c>
      <c r="N18" s="10">
        <f t="shared" si="3"/>
        <v>2898331.0300000003</v>
      </c>
      <c r="O18" s="10">
        <f t="shared" si="4"/>
        <v>98331.030000000028</v>
      </c>
      <c r="P18" s="10">
        <f t="shared" si="5"/>
        <v>91.805747499999995</v>
      </c>
    </row>
    <row r="19" spans="1:16" x14ac:dyDescent="0.2">
      <c r="A19" s="8" t="s">
        <v>22</v>
      </c>
      <c r="B19" s="9" t="s">
        <v>23</v>
      </c>
      <c r="C19" s="10">
        <v>900000</v>
      </c>
      <c r="D19" s="10">
        <v>900000</v>
      </c>
      <c r="E19" s="10">
        <v>270000</v>
      </c>
      <c r="F19" s="10">
        <v>258669.8</v>
      </c>
      <c r="G19" s="10">
        <v>0</v>
      </c>
      <c r="H19" s="10">
        <v>258669.8</v>
      </c>
      <c r="I19" s="10">
        <v>0</v>
      </c>
      <c r="J19" s="10">
        <v>0</v>
      </c>
      <c r="K19" s="10">
        <f t="shared" si="0"/>
        <v>11330.200000000012</v>
      </c>
      <c r="L19" s="10">
        <f t="shared" si="1"/>
        <v>641330.19999999995</v>
      </c>
      <c r="M19" s="10">
        <f t="shared" si="2"/>
        <v>95.803629629629626</v>
      </c>
      <c r="N19" s="10">
        <f t="shared" si="3"/>
        <v>641330.19999999995</v>
      </c>
      <c r="O19" s="10">
        <f t="shared" si="4"/>
        <v>11330.200000000012</v>
      </c>
      <c r="P19" s="10">
        <f t="shared" si="5"/>
        <v>95.803629629629626</v>
      </c>
    </row>
    <row r="20" spans="1:16" x14ac:dyDescent="0.2">
      <c r="A20" s="8" t="s">
        <v>24</v>
      </c>
      <c r="B20" s="9" t="s">
        <v>25</v>
      </c>
      <c r="C20" s="10">
        <v>100000</v>
      </c>
      <c r="D20" s="10">
        <v>86500</v>
      </c>
      <c r="E20" s="10">
        <v>10500</v>
      </c>
      <c r="F20" s="10">
        <v>2199</v>
      </c>
      <c r="G20" s="10">
        <v>0</v>
      </c>
      <c r="H20" s="10">
        <v>2199</v>
      </c>
      <c r="I20" s="10">
        <v>0</v>
      </c>
      <c r="J20" s="10">
        <v>0</v>
      </c>
      <c r="K20" s="10">
        <f t="shared" si="0"/>
        <v>8301</v>
      </c>
      <c r="L20" s="10">
        <f t="shared" si="1"/>
        <v>84301</v>
      </c>
      <c r="M20" s="10">
        <f t="shared" si="2"/>
        <v>20.942857142857143</v>
      </c>
      <c r="N20" s="10">
        <f t="shared" si="3"/>
        <v>84301</v>
      </c>
      <c r="O20" s="10">
        <f t="shared" si="4"/>
        <v>8301</v>
      </c>
      <c r="P20" s="10">
        <f t="shared" si="5"/>
        <v>20.942857142857143</v>
      </c>
    </row>
    <row r="21" spans="1:16" x14ac:dyDescent="0.2">
      <c r="A21" s="8" t="s">
        <v>40</v>
      </c>
      <c r="B21" s="9" t="s">
        <v>41</v>
      </c>
      <c r="C21" s="10">
        <v>10000</v>
      </c>
      <c r="D21" s="10">
        <v>10000</v>
      </c>
      <c r="E21" s="10">
        <v>1000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1000</v>
      </c>
      <c r="L21" s="10">
        <f t="shared" si="1"/>
        <v>10000</v>
      </c>
      <c r="M21" s="10">
        <f t="shared" si="2"/>
        <v>0</v>
      </c>
      <c r="N21" s="10">
        <f t="shared" si="3"/>
        <v>10000</v>
      </c>
      <c r="O21" s="10">
        <f t="shared" si="4"/>
        <v>1000</v>
      </c>
      <c r="P21" s="10">
        <f t="shared" si="5"/>
        <v>0</v>
      </c>
    </row>
    <row r="22" spans="1:16" x14ac:dyDescent="0.2">
      <c r="A22" s="8" t="s">
        <v>42</v>
      </c>
      <c r="B22" s="9" t="s">
        <v>43</v>
      </c>
      <c r="C22" s="10">
        <v>500000</v>
      </c>
      <c r="D22" s="10">
        <v>500000</v>
      </c>
      <c r="E22" s="10">
        <v>124000</v>
      </c>
      <c r="F22" s="10">
        <v>66324.289999999994</v>
      </c>
      <c r="G22" s="10">
        <v>0</v>
      </c>
      <c r="H22" s="10">
        <v>66324.289999999994</v>
      </c>
      <c r="I22" s="10">
        <v>0</v>
      </c>
      <c r="J22" s="10">
        <v>0</v>
      </c>
      <c r="K22" s="10">
        <f t="shared" si="0"/>
        <v>57675.710000000006</v>
      </c>
      <c r="L22" s="10">
        <f t="shared" si="1"/>
        <v>433675.71</v>
      </c>
      <c r="M22" s="10">
        <f t="shared" si="2"/>
        <v>53.487330645161293</v>
      </c>
      <c r="N22" s="10">
        <f t="shared" si="3"/>
        <v>433675.71</v>
      </c>
      <c r="O22" s="10">
        <f t="shared" si="4"/>
        <v>57675.710000000006</v>
      </c>
      <c r="P22" s="10">
        <f t="shared" si="5"/>
        <v>53.487330645161293</v>
      </c>
    </row>
    <row r="23" spans="1:16" x14ac:dyDescent="0.2">
      <c r="A23" s="8" t="s">
        <v>26</v>
      </c>
      <c r="B23" s="9" t="s">
        <v>27</v>
      </c>
      <c r="C23" s="10">
        <v>100000</v>
      </c>
      <c r="D23" s="10">
        <v>121000</v>
      </c>
      <c r="E23" s="10">
        <v>71000</v>
      </c>
      <c r="F23" s="10">
        <v>61075.96</v>
      </c>
      <c r="G23" s="10">
        <v>0</v>
      </c>
      <c r="H23" s="10">
        <v>61075.96</v>
      </c>
      <c r="I23" s="10">
        <v>0</v>
      </c>
      <c r="J23" s="10">
        <v>0</v>
      </c>
      <c r="K23" s="10">
        <f t="shared" si="0"/>
        <v>9924.0400000000009</v>
      </c>
      <c r="L23" s="10">
        <f t="shared" si="1"/>
        <v>59924.04</v>
      </c>
      <c r="M23" s="10">
        <f t="shared" si="2"/>
        <v>86.022478873239436</v>
      </c>
      <c r="N23" s="10">
        <f t="shared" si="3"/>
        <v>59924.04</v>
      </c>
      <c r="O23" s="10">
        <f t="shared" si="4"/>
        <v>9924.0400000000009</v>
      </c>
      <c r="P23" s="10">
        <f t="shared" si="5"/>
        <v>86.022478873239436</v>
      </c>
    </row>
    <row r="24" spans="1:16" x14ac:dyDescent="0.2">
      <c r="A24" s="8" t="s">
        <v>28</v>
      </c>
      <c r="B24" s="9" t="s">
        <v>29</v>
      </c>
      <c r="C24" s="10">
        <v>5600</v>
      </c>
      <c r="D24" s="10">
        <v>5600</v>
      </c>
      <c r="E24" s="10">
        <v>3000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3000</v>
      </c>
      <c r="L24" s="10">
        <f t="shared" si="1"/>
        <v>5600</v>
      </c>
      <c r="M24" s="10">
        <f t="shared" si="2"/>
        <v>0</v>
      </c>
      <c r="N24" s="10">
        <f t="shared" si="3"/>
        <v>5600</v>
      </c>
      <c r="O24" s="10">
        <f t="shared" si="4"/>
        <v>3000</v>
      </c>
      <c r="P24" s="10">
        <f t="shared" si="5"/>
        <v>0</v>
      </c>
    </row>
    <row r="25" spans="1:16" x14ac:dyDescent="0.2">
      <c r="A25" s="8" t="s">
        <v>30</v>
      </c>
      <c r="B25" s="9" t="s">
        <v>31</v>
      </c>
      <c r="C25" s="10">
        <v>120000</v>
      </c>
      <c r="D25" s="10">
        <v>122000</v>
      </c>
      <c r="E25" s="10">
        <v>47000</v>
      </c>
      <c r="F25" s="10">
        <v>20602.87</v>
      </c>
      <c r="G25" s="10">
        <v>0</v>
      </c>
      <c r="H25" s="10">
        <v>20602.87</v>
      </c>
      <c r="I25" s="10">
        <v>0</v>
      </c>
      <c r="J25" s="10">
        <v>0</v>
      </c>
      <c r="K25" s="10">
        <f t="shared" si="0"/>
        <v>26397.13</v>
      </c>
      <c r="L25" s="10">
        <f t="shared" si="1"/>
        <v>101397.13</v>
      </c>
      <c r="M25" s="10">
        <f t="shared" si="2"/>
        <v>43.835893617021277</v>
      </c>
      <c r="N25" s="10">
        <f t="shared" si="3"/>
        <v>101397.13</v>
      </c>
      <c r="O25" s="10">
        <f t="shared" si="4"/>
        <v>26397.13</v>
      </c>
      <c r="P25" s="10">
        <f t="shared" si="5"/>
        <v>43.835893617021277</v>
      </c>
    </row>
    <row r="26" spans="1:16" x14ac:dyDescent="0.2">
      <c r="A26" s="8" t="s">
        <v>32</v>
      </c>
      <c r="B26" s="9" t="s">
        <v>33</v>
      </c>
      <c r="C26" s="10">
        <v>200000</v>
      </c>
      <c r="D26" s="10">
        <v>284000</v>
      </c>
      <c r="E26" s="10">
        <v>173000</v>
      </c>
      <c r="F26" s="10">
        <v>114111.69</v>
      </c>
      <c r="G26" s="10">
        <v>0</v>
      </c>
      <c r="H26" s="10">
        <v>114111.69</v>
      </c>
      <c r="I26" s="10">
        <v>0</v>
      </c>
      <c r="J26" s="10">
        <v>0</v>
      </c>
      <c r="K26" s="10">
        <f t="shared" si="0"/>
        <v>58888.31</v>
      </c>
      <c r="L26" s="10">
        <f t="shared" si="1"/>
        <v>169888.31</v>
      </c>
      <c r="M26" s="10">
        <f t="shared" si="2"/>
        <v>65.960514450867052</v>
      </c>
      <c r="N26" s="10">
        <f t="shared" si="3"/>
        <v>169888.31</v>
      </c>
      <c r="O26" s="10">
        <f t="shared" si="4"/>
        <v>58888.31</v>
      </c>
      <c r="P26" s="10">
        <f t="shared" si="5"/>
        <v>65.960514450867052</v>
      </c>
    </row>
    <row r="27" spans="1:16" x14ac:dyDescent="0.2">
      <c r="A27" s="8" t="s">
        <v>34</v>
      </c>
      <c r="B27" s="9" t="s">
        <v>35</v>
      </c>
      <c r="C27" s="10">
        <v>73600</v>
      </c>
      <c r="D27" s="10">
        <v>73600</v>
      </c>
      <c r="E27" s="10">
        <v>40000</v>
      </c>
      <c r="F27" s="10">
        <v>38048</v>
      </c>
      <c r="G27" s="10">
        <v>0</v>
      </c>
      <c r="H27" s="10">
        <v>38048</v>
      </c>
      <c r="I27" s="10">
        <v>0</v>
      </c>
      <c r="J27" s="10">
        <v>0</v>
      </c>
      <c r="K27" s="10">
        <f t="shared" si="0"/>
        <v>1952</v>
      </c>
      <c r="L27" s="10">
        <f t="shared" si="1"/>
        <v>35552</v>
      </c>
      <c r="M27" s="10">
        <f t="shared" si="2"/>
        <v>95.12</v>
      </c>
      <c r="N27" s="10">
        <f t="shared" si="3"/>
        <v>35552</v>
      </c>
      <c r="O27" s="10">
        <f t="shared" si="4"/>
        <v>1952</v>
      </c>
      <c r="P27" s="10">
        <f t="shared" si="5"/>
        <v>95.12</v>
      </c>
    </row>
    <row r="28" spans="1:16" ht="25.5" x14ac:dyDescent="0.2">
      <c r="A28" s="5" t="s">
        <v>44</v>
      </c>
      <c r="B28" s="6" t="s">
        <v>45</v>
      </c>
      <c r="C28" s="7">
        <v>11704600</v>
      </c>
      <c r="D28" s="7">
        <v>11624000</v>
      </c>
      <c r="E28" s="7">
        <v>4098400</v>
      </c>
      <c r="F28" s="7">
        <v>3833731.56</v>
      </c>
      <c r="G28" s="7">
        <v>0</v>
      </c>
      <c r="H28" s="7">
        <v>3831501.5300000003</v>
      </c>
      <c r="I28" s="7">
        <v>2230.0300000000002</v>
      </c>
      <c r="J28" s="7">
        <v>0</v>
      </c>
      <c r="K28" s="7">
        <f t="shared" si="0"/>
        <v>264668.43999999994</v>
      </c>
      <c r="L28" s="7">
        <f t="shared" si="1"/>
        <v>7790268.4399999995</v>
      </c>
      <c r="M28" s="7">
        <f t="shared" si="2"/>
        <v>93.542152059340239</v>
      </c>
      <c r="N28" s="7">
        <f t="shared" si="3"/>
        <v>7792498.4699999997</v>
      </c>
      <c r="O28" s="7">
        <f t="shared" si="4"/>
        <v>266898.46999999974</v>
      </c>
      <c r="P28" s="7">
        <f t="shared" si="5"/>
        <v>93.487739849697448</v>
      </c>
    </row>
    <row r="29" spans="1:16" x14ac:dyDescent="0.2">
      <c r="A29" s="8" t="s">
        <v>20</v>
      </c>
      <c r="B29" s="9" t="s">
        <v>21</v>
      </c>
      <c r="C29" s="10">
        <v>6120000</v>
      </c>
      <c r="D29" s="10">
        <v>6120000</v>
      </c>
      <c r="E29" s="10">
        <v>2433000</v>
      </c>
      <c r="F29" s="10">
        <v>2431667.6800000002</v>
      </c>
      <c r="G29" s="10">
        <v>0</v>
      </c>
      <c r="H29" s="10">
        <v>2431667.6800000002</v>
      </c>
      <c r="I29" s="10">
        <v>0</v>
      </c>
      <c r="J29" s="10">
        <v>0</v>
      </c>
      <c r="K29" s="10">
        <f t="shared" si="0"/>
        <v>1332.3199999998324</v>
      </c>
      <c r="L29" s="10">
        <f t="shared" si="1"/>
        <v>3688332.32</v>
      </c>
      <c r="M29" s="10">
        <f t="shared" si="2"/>
        <v>99.945239621866008</v>
      </c>
      <c r="N29" s="10">
        <f t="shared" si="3"/>
        <v>3688332.32</v>
      </c>
      <c r="O29" s="10">
        <f t="shared" si="4"/>
        <v>1332.3199999998324</v>
      </c>
      <c r="P29" s="10">
        <f t="shared" si="5"/>
        <v>99.945239621866008</v>
      </c>
    </row>
    <row r="30" spans="1:16" x14ac:dyDescent="0.2">
      <c r="A30" s="8" t="s">
        <v>22</v>
      </c>
      <c r="B30" s="9" t="s">
        <v>23</v>
      </c>
      <c r="C30" s="10">
        <v>1620000</v>
      </c>
      <c r="D30" s="10">
        <v>1620000</v>
      </c>
      <c r="E30" s="10">
        <v>552000</v>
      </c>
      <c r="F30" s="10">
        <v>550865.23</v>
      </c>
      <c r="G30" s="10">
        <v>0</v>
      </c>
      <c r="H30" s="10">
        <v>550865.23</v>
      </c>
      <c r="I30" s="10">
        <v>0</v>
      </c>
      <c r="J30" s="10">
        <v>0</v>
      </c>
      <c r="K30" s="10">
        <f t="shared" si="0"/>
        <v>1134.7700000000186</v>
      </c>
      <c r="L30" s="10">
        <f t="shared" si="1"/>
        <v>1069134.77</v>
      </c>
      <c r="M30" s="10">
        <f t="shared" si="2"/>
        <v>99.794425724637676</v>
      </c>
      <c r="N30" s="10">
        <f t="shared" si="3"/>
        <v>1069134.77</v>
      </c>
      <c r="O30" s="10">
        <f t="shared" si="4"/>
        <v>1134.7700000000186</v>
      </c>
      <c r="P30" s="10">
        <f t="shared" si="5"/>
        <v>99.794425724637676</v>
      </c>
    </row>
    <row r="31" spans="1:16" x14ac:dyDescent="0.2">
      <c r="A31" s="8" t="s">
        <v>24</v>
      </c>
      <c r="B31" s="9" t="s">
        <v>25</v>
      </c>
      <c r="C31" s="10">
        <v>760000</v>
      </c>
      <c r="D31" s="10">
        <v>826400</v>
      </c>
      <c r="E31" s="10">
        <v>291400</v>
      </c>
      <c r="F31" s="10">
        <v>163153.98000000001</v>
      </c>
      <c r="G31" s="10">
        <v>0</v>
      </c>
      <c r="H31" s="10">
        <v>160923.95000000001</v>
      </c>
      <c r="I31" s="10">
        <v>2230.0300000000002</v>
      </c>
      <c r="J31" s="10">
        <v>0</v>
      </c>
      <c r="K31" s="10">
        <f t="shared" si="0"/>
        <v>128246.01999999999</v>
      </c>
      <c r="L31" s="10">
        <f t="shared" si="1"/>
        <v>663246.02</v>
      </c>
      <c r="M31" s="10">
        <f t="shared" si="2"/>
        <v>55.989698009608787</v>
      </c>
      <c r="N31" s="10">
        <f t="shared" si="3"/>
        <v>665476.05000000005</v>
      </c>
      <c r="O31" s="10">
        <f t="shared" si="4"/>
        <v>130476.04999999999</v>
      </c>
      <c r="P31" s="10">
        <f t="shared" si="5"/>
        <v>55.224416609471518</v>
      </c>
    </row>
    <row r="32" spans="1:16" x14ac:dyDescent="0.2">
      <c r="A32" s="8" t="s">
        <v>40</v>
      </c>
      <c r="B32" s="9" t="s">
        <v>41</v>
      </c>
      <c r="C32" s="10">
        <v>10000</v>
      </c>
      <c r="D32" s="10">
        <v>10000</v>
      </c>
      <c r="E32" s="10">
        <v>2000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2000</v>
      </c>
      <c r="L32" s="10">
        <f t="shared" si="1"/>
        <v>10000</v>
      </c>
      <c r="M32" s="10">
        <f t="shared" si="2"/>
        <v>0</v>
      </c>
      <c r="N32" s="10">
        <f t="shared" si="3"/>
        <v>10000</v>
      </c>
      <c r="O32" s="10">
        <f t="shared" si="4"/>
        <v>2000</v>
      </c>
      <c r="P32" s="10">
        <f t="shared" si="5"/>
        <v>0</v>
      </c>
    </row>
    <row r="33" spans="1:16" x14ac:dyDescent="0.2">
      <c r="A33" s="8" t="s">
        <v>42</v>
      </c>
      <c r="B33" s="9" t="s">
        <v>43</v>
      </c>
      <c r="C33" s="10">
        <v>660000</v>
      </c>
      <c r="D33" s="10">
        <v>660000</v>
      </c>
      <c r="E33" s="10">
        <v>52000</v>
      </c>
      <c r="F33" s="10">
        <v>46805.03</v>
      </c>
      <c r="G33" s="10">
        <v>0</v>
      </c>
      <c r="H33" s="10">
        <v>46805.03</v>
      </c>
      <c r="I33" s="10">
        <v>0</v>
      </c>
      <c r="J33" s="10">
        <v>0</v>
      </c>
      <c r="K33" s="10">
        <f t="shared" si="0"/>
        <v>5194.9700000000012</v>
      </c>
      <c r="L33" s="10">
        <f t="shared" si="1"/>
        <v>613194.97</v>
      </c>
      <c r="M33" s="10">
        <f t="shared" si="2"/>
        <v>90.009673076923079</v>
      </c>
      <c r="N33" s="10">
        <f t="shared" si="3"/>
        <v>613194.97</v>
      </c>
      <c r="O33" s="10">
        <f t="shared" si="4"/>
        <v>5194.9700000000012</v>
      </c>
      <c r="P33" s="10">
        <f t="shared" si="5"/>
        <v>90.009673076923079</v>
      </c>
    </row>
    <row r="34" spans="1:16" x14ac:dyDescent="0.2">
      <c r="A34" s="8" t="s">
        <v>26</v>
      </c>
      <c r="B34" s="9" t="s">
        <v>27</v>
      </c>
      <c r="C34" s="10">
        <v>350000</v>
      </c>
      <c r="D34" s="10">
        <v>350000</v>
      </c>
      <c r="E34" s="10">
        <v>95000</v>
      </c>
      <c r="F34" s="10">
        <v>68467.839999999997</v>
      </c>
      <c r="G34" s="10">
        <v>0</v>
      </c>
      <c r="H34" s="10">
        <v>68467.839999999997</v>
      </c>
      <c r="I34" s="10">
        <v>0</v>
      </c>
      <c r="J34" s="10">
        <v>0</v>
      </c>
      <c r="K34" s="10">
        <f t="shared" si="0"/>
        <v>26532.160000000003</v>
      </c>
      <c r="L34" s="10">
        <f t="shared" si="1"/>
        <v>281532.16000000003</v>
      </c>
      <c r="M34" s="10">
        <f t="shared" si="2"/>
        <v>72.071410526315788</v>
      </c>
      <c r="N34" s="10">
        <f t="shared" si="3"/>
        <v>281532.16000000003</v>
      </c>
      <c r="O34" s="10">
        <f t="shared" si="4"/>
        <v>26532.160000000003</v>
      </c>
      <c r="P34" s="10">
        <f t="shared" si="5"/>
        <v>72.071410526315788</v>
      </c>
    </row>
    <row r="35" spans="1:16" x14ac:dyDescent="0.2">
      <c r="A35" s="8" t="s">
        <v>28</v>
      </c>
      <c r="B35" s="9" t="s">
        <v>29</v>
      </c>
      <c r="C35" s="10">
        <v>10000</v>
      </c>
      <c r="D35" s="10">
        <v>10000</v>
      </c>
      <c r="E35" s="10">
        <v>4000</v>
      </c>
      <c r="F35" s="10">
        <v>2468.6</v>
      </c>
      <c r="G35" s="10">
        <v>0</v>
      </c>
      <c r="H35" s="10">
        <v>2468.6</v>
      </c>
      <c r="I35" s="10">
        <v>0</v>
      </c>
      <c r="J35" s="10">
        <v>0</v>
      </c>
      <c r="K35" s="10">
        <f t="shared" si="0"/>
        <v>1531.4</v>
      </c>
      <c r="L35" s="10">
        <f t="shared" si="1"/>
        <v>7531.4</v>
      </c>
      <c r="M35" s="10">
        <f t="shared" si="2"/>
        <v>61.714999999999996</v>
      </c>
      <c r="N35" s="10">
        <f t="shared" si="3"/>
        <v>7531.4</v>
      </c>
      <c r="O35" s="10">
        <f t="shared" si="4"/>
        <v>1531.4</v>
      </c>
      <c r="P35" s="10">
        <f t="shared" si="5"/>
        <v>61.714999999999996</v>
      </c>
    </row>
    <row r="36" spans="1:16" x14ac:dyDescent="0.2">
      <c r="A36" s="8" t="s">
        <v>46</v>
      </c>
      <c r="B36" s="9" t="s">
        <v>47</v>
      </c>
      <c r="C36" s="10">
        <v>540000</v>
      </c>
      <c r="D36" s="10">
        <v>203000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f t="shared" si="0"/>
        <v>0</v>
      </c>
      <c r="L36" s="10">
        <f t="shared" si="1"/>
        <v>203000</v>
      </c>
      <c r="M36" s="10">
        <f t="shared" si="2"/>
        <v>0</v>
      </c>
      <c r="N36" s="10">
        <f t="shared" si="3"/>
        <v>203000</v>
      </c>
      <c r="O36" s="10">
        <f t="shared" si="4"/>
        <v>0</v>
      </c>
      <c r="P36" s="10">
        <f t="shared" si="5"/>
        <v>0</v>
      </c>
    </row>
    <row r="37" spans="1:16" x14ac:dyDescent="0.2">
      <c r="A37" s="8" t="s">
        <v>30</v>
      </c>
      <c r="B37" s="9" t="s">
        <v>31</v>
      </c>
      <c r="C37" s="10">
        <v>590000</v>
      </c>
      <c r="D37" s="10">
        <v>625000</v>
      </c>
      <c r="E37" s="10">
        <v>175000</v>
      </c>
      <c r="F37" s="10">
        <v>128968.1</v>
      </c>
      <c r="G37" s="10">
        <v>0</v>
      </c>
      <c r="H37" s="10">
        <v>128968.1</v>
      </c>
      <c r="I37" s="10">
        <v>0</v>
      </c>
      <c r="J37" s="10">
        <v>0</v>
      </c>
      <c r="K37" s="10">
        <f t="shared" si="0"/>
        <v>46031.899999999994</v>
      </c>
      <c r="L37" s="10">
        <f t="shared" si="1"/>
        <v>496031.9</v>
      </c>
      <c r="M37" s="10">
        <f t="shared" si="2"/>
        <v>73.696057142857143</v>
      </c>
      <c r="N37" s="10">
        <f t="shared" si="3"/>
        <v>496031.9</v>
      </c>
      <c r="O37" s="10">
        <f t="shared" si="4"/>
        <v>46031.899999999994</v>
      </c>
      <c r="P37" s="10">
        <f t="shared" si="5"/>
        <v>73.696057142857143</v>
      </c>
    </row>
    <row r="38" spans="1:16" x14ac:dyDescent="0.2">
      <c r="A38" s="8" t="s">
        <v>32</v>
      </c>
      <c r="B38" s="9" t="s">
        <v>33</v>
      </c>
      <c r="C38" s="10">
        <v>610000</v>
      </c>
      <c r="D38" s="10">
        <v>710000</v>
      </c>
      <c r="E38" s="10">
        <v>235000</v>
      </c>
      <c r="F38" s="10">
        <v>227330.1</v>
      </c>
      <c r="G38" s="10">
        <v>0</v>
      </c>
      <c r="H38" s="10">
        <v>227330.1</v>
      </c>
      <c r="I38" s="10">
        <v>0</v>
      </c>
      <c r="J38" s="10">
        <v>0</v>
      </c>
      <c r="K38" s="10">
        <f t="shared" si="0"/>
        <v>7669.8999999999942</v>
      </c>
      <c r="L38" s="10">
        <f t="shared" si="1"/>
        <v>482669.9</v>
      </c>
      <c r="M38" s="10">
        <f t="shared" si="2"/>
        <v>96.736212765957447</v>
      </c>
      <c r="N38" s="10">
        <f t="shared" si="3"/>
        <v>482669.9</v>
      </c>
      <c r="O38" s="10">
        <f t="shared" si="4"/>
        <v>7669.8999999999942</v>
      </c>
      <c r="P38" s="10">
        <f t="shared" si="5"/>
        <v>96.736212765957447</v>
      </c>
    </row>
    <row r="39" spans="1:16" x14ac:dyDescent="0.2">
      <c r="A39" s="8" t="s">
        <v>34</v>
      </c>
      <c r="B39" s="9" t="s">
        <v>35</v>
      </c>
      <c r="C39" s="10">
        <v>429600</v>
      </c>
      <c r="D39" s="10">
        <v>484600</v>
      </c>
      <c r="E39" s="10">
        <v>258000</v>
      </c>
      <c r="F39" s="10">
        <v>214005</v>
      </c>
      <c r="G39" s="10">
        <v>0</v>
      </c>
      <c r="H39" s="10">
        <v>214005</v>
      </c>
      <c r="I39" s="10">
        <v>0</v>
      </c>
      <c r="J39" s="10">
        <v>0</v>
      </c>
      <c r="K39" s="10">
        <f t="shared" ref="K39:K70" si="6">E39-F39</f>
        <v>43995</v>
      </c>
      <c r="L39" s="10">
        <f t="shared" ref="L39:L70" si="7">D39-F39</f>
        <v>270595</v>
      </c>
      <c r="M39" s="10">
        <f t="shared" ref="M39:M70" si="8">IF(E39=0,0,(F39/E39)*100)</f>
        <v>82.947674418604649</v>
      </c>
      <c r="N39" s="10">
        <f t="shared" ref="N39:N70" si="9">D39-H39</f>
        <v>270595</v>
      </c>
      <c r="O39" s="10">
        <f t="shared" ref="O39:O70" si="10">E39-H39</f>
        <v>43995</v>
      </c>
      <c r="P39" s="10">
        <f t="shared" ref="P39:P70" si="11">IF(E39=0,0,(H39/E39)*100)</f>
        <v>82.947674418604649</v>
      </c>
    </row>
    <row r="40" spans="1:16" x14ac:dyDescent="0.2">
      <c r="A40" s="8" t="s">
        <v>36</v>
      </c>
      <c r="B40" s="9" t="s">
        <v>37</v>
      </c>
      <c r="C40" s="10">
        <v>5000</v>
      </c>
      <c r="D40" s="10">
        <v>5000</v>
      </c>
      <c r="E40" s="10">
        <v>1000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f t="shared" si="6"/>
        <v>1000</v>
      </c>
      <c r="L40" s="10">
        <f t="shared" si="7"/>
        <v>5000</v>
      </c>
      <c r="M40" s="10">
        <f t="shared" si="8"/>
        <v>0</v>
      </c>
      <c r="N40" s="10">
        <f t="shared" si="9"/>
        <v>5000</v>
      </c>
      <c r="O40" s="10">
        <f t="shared" si="10"/>
        <v>1000</v>
      </c>
      <c r="P40" s="10">
        <f t="shared" si="11"/>
        <v>0</v>
      </c>
    </row>
    <row r="41" spans="1:16" ht="25.5" x14ac:dyDescent="0.2">
      <c r="A41" s="5" t="s">
        <v>48</v>
      </c>
      <c r="B41" s="6" t="s">
        <v>45</v>
      </c>
      <c r="C41" s="7">
        <v>30657100</v>
      </c>
      <c r="D41" s="7">
        <v>30657100</v>
      </c>
      <c r="E41" s="7">
        <v>6474800</v>
      </c>
      <c r="F41" s="7">
        <v>6287917.29</v>
      </c>
      <c r="G41" s="7">
        <v>0</v>
      </c>
      <c r="H41" s="7">
        <v>6287917.29</v>
      </c>
      <c r="I41" s="7">
        <v>0</v>
      </c>
      <c r="J41" s="7">
        <v>0</v>
      </c>
      <c r="K41" s="7">
        <f t="shared" si="6"/>
        <v>186882.70999999996</v>
      </c>
      <c r="L41" s="7">
        <f t="shared" si="7"/>
        <v>24369182.710000001</v>
      </c>
      <c r="M41" s="7">
        <f t="shared" si="8"/>
        <v>97.113691388150997</v>
      </c>
      <c r="N41" s="7">
        <f t="shared" si="9"/>
        <v>24369182.710000001</v>
      </c>
      <c r="O41" s="7">
        <f t="shared" si="10"/>
        <v>186882.70999999996</v>
      </c>
      <c r="P41" s="7">
        <f t="shared" si="11"/>
        <v>97.113691388150997</v>
      </c>
    </row>
    <row r="42" spans="1:16" x14ac:dyDescent="0.2">
      <c r="A42" s="8" t="s">
        <v>20</v>
      </c>
      <c r="B42" s="9" t="s">
        <v>21</v>
      </c>
      <c r="C42" s="10">
        <v>24950000</v>
      </c>
      <c r="D42" s="10">
        <v>24950000</v>
      </c>
      <c r="E42" s="10">
        <v>5299800</v>
      </c>
      <c r="F42" s="10">
        <v>5144766.67</v>
      </c>
      <c r="G42" s="10">
        <v>0</v>
      </c>
      <c r="H42" s="10">
        <v>5144766.67</v>
      </c>
      <c r="I42" s="10">
        <v>0</v>
      </c>
      <c r="J42" s="10">
        <v>0</v>
      </c>
      <c r="K42" s="10">
        <f t="shared" si="6"/>
        <v>155033.33000000007</v>
      </c>
      <c r="L42" s="10">
        <f t="shared" si="7"/>
        <v>19805233.329999998</v>
      </c>
      <c r="M42" s="10">
        <f t="shared" si="8"/>
        <v>97.074732442733691</v>
      </c>
      <c r="N42" s="10">
        <f t="shared" si="9"/>
        <v>19805233.329999998</v>
      </c>
      <c r="O42" s="10">
        <f t="shared" si="10"/>
        <v>155033.33000000007</v>
      </c>
      <c r="P42" s="10">
        <f t="shared" si="11"/>
        <v>97.074732442733691</v>
      </c>
    </row>
    <row r="43" spans="1:16" x14ac:dyDescent="0.2">
      <c r="A43" s="8" t="s">
        <v>22</v>
      </c>
      <c r="B43" s="9" t="s">
        <v>23</v>
      </c>
      <c r="C43" s="10">
        <v>5707100</v>
      </c>
      <c r="D43" s="10">
        <v>5707100</v>
      </c>
      <c r="E43" s="10">
        <v>1175000</v>
      </c>
      <c r="F43" s="10">
        <v>1143150.6200000001</v>
      </c>
      <c r="G43" s="10">
        <v>0</v>
      </c>
      <c r="H43" s="10">
        <v>1143150.6200000001</v>
      </c>
      <c r="I43" s="10">
        <v>0</v>
      </c>
      <c r="J43" s="10">
        <v>0</v>
      </c>
      <c r="K43" s="10">
        <f t="shared" si="6"/>
        <v>31849.379999999888</v>
      </c>
      <c r="L43" s="10">
        <f t="shared" si="7"/>
        <v>4563949.38</v>
      </c>
      <c r="M43" s="10">
        <f t="shared" si="8"/>
        <v>97.289414468085113</v>
      </c>
      <c r="N43" s="10">
        <f t="shared" si="9"/>
        <v>4563949.38</v>
      </c>
      <c r="O43" s="10">
        <f t="shared" si="10"/>
        <v>31849.379999999888</v>
      </c>
      <c r="P43" s="10">
        <f t="shared" si="11"/>
        <v>97.289414468085113</v>
      </c>
    </row>
    <row r="44" spans="1:16" ht="25.5" x14ac:dyDescent="0.2">
      <c r="A44" s="5" t="s">
        <v>49</v>
      </c>
      <c r="B44" s="6" t="s">
        <v>45</v>
      </c>
      <c r="C44" s="7">
        <v>0</v>
      </c>
      <c r="D44" s="7">
        <v>119422.84</v>
      </c>
      <c r="E44" s="7">
        <v>119422.84</v>
      </c>
      <c r="F44" s="7">
        <v>119422.84</v>
      </c>
      <c r="G44" s="7">
        <v>0</v>
      </c>
      <c r="H44" s="7">
        <v>119422.84</v>
      </c>
      <c r="I44" s="7">
        <v>0</v>
      </c>
      <c r="J44" s="7">
        <v>0</v>
      </c>
      <c r="K44" s="7">
        <f t="shared" si="6"/>
        <v>0</v>
      </c>
      <c r="L44" s="7">
        <f t="shared" si="7"/>
        <v>0</v>
      </c>
      <c r="M44" s="7">
        <f t="shared" si="8"/>
        <v>100</v>
      </c>
      <c r="N44" s="7">
        <f t="shared" si="9"/>
        <v>0</v>
      </c>
      <c r="O44" s="7">
        <f t="shared" si="10"/>
        <v>0</v>
      </c>
      <c r="P44" s="7">
        <f t="shared" si="11"/>
        <v>100</v>
      </c>
    </row>
    <row r="45" spans="1:16" x14ac:dyDescent="0.2">
      <c r="A45" s="8" t="s">
        <v>20</v>
      </c>
      <c r="B45" s="9" t="s">
        <v>21</v>
      </c>
      <c r="C45" s="10">
        <v>0</v>
      </c>
      <c r="D45" s="10">
        <v>100000</v>
      </c>
      <c r="E45" s="10">
        <v>100000</v>
      </c>
      <c r="F45" s="10">
        <v>100000</v>
      </c>
      <c r="G45" s="10">
        <v>0</v>
      </c>
      <c r="H45" s="10">
        <v>100000</v>
      </c>
      <c r="I45" s="10">
        <v>0</v>
      </c>
      <c r="J45" s="10">
        <v>0</v>
      </c>
      <c r="K45" s="10">
        <f t="shared" si="6"/>
        <v>0</v>
      </c>
      <c r="L45" s="10">
        <f t="shared" si="7"/>
        <v>0</v>
      </c>
      <c r="M45" s="10">
        <f t="shared" si="8"/>
        <v>100</v>
      </c>
      <c r="N45" s="10">
        <f t="shared" si="9"/>
        <v>0</v>
      </c>
      <c r="O45" s="10">
        <f t="shared" si="10"/>
        <v>0</v>
      </c>
      <c r="P45" s="10">
        <f t="shared" si="11"/>
        <v>100</v>
      </c>
    </row>
    <row r="46" spans="1:16" x14ac:dyDescent="0.2">
      <c r="A46" s="8" t="s">
        <v>22</v>
      </c>
      <c r="B46" s="9" t="s">
        <v>23</v>
      </c>
      <c r="C46" s="10">
        <v>0</v>
      </c>
      <c r="D46" s="10">
        <v>19422.84</v>
      </c>
      <c r="E46" s="10">
        <v>19422.84</v>
      </c>
      <c r="F46" s="10">
        <v>19422.84</v>
      </c>
      <c r="G46" s="10">
        <v>0</v>
      </c>
      <c r="H46" s="10">
        <v>19422.84</v>
      </c>
      <c r="I46" s="10">
        <v>0</v>
      </c>
      <c r="J46" s="10">
        <v>0</v>
      </c>
      <c r="K46" s="10">
        <f t="shared" si="6"/>
        <v>0</v>
      </c>
      <c r="L46" s="10">
        <f t="shared" si="7"/>
        <v>0</v>
      </c>
      <c r="M46" s="10">
        <f t="shared" si="8"/>
        <v>100</v>
      </c>
      <c r="N46" s="10">
        <f t="shared" si="9"/>
        <v>0</v>
      </c>
      <c r="O46" s="10">
        <f t="shared" si="10"/>
        <v>0</v>
      </c>
      <c r="P46" s="10">
        <f t="shared" si="11"/>
        <v>100</v>
      </c>
    </row>
    <row r="47" spans="1:16" x14ac:dyDescent="0.2">
      <c r="A47" s="5" t="s">
        <v>50</v>
      </c>
      <c r="B47" s="6" t="s">
        <v>51</v>
      </c>
      <c r="C47" s="7">
        <v>922800</v>
      </c>
      <c r="D47" s="7">
        <v>922800</v>
      </c>
      <c r="E47" s="7">
        <v>240500</v>
      </c>
      <c r="F47" s="7">
        <v>195582.27</v>
      </c>
      <c r="G47" s="7">
        <v>0</v>
      </c>
      <c r="H47" s="7">
        <v>195582.27</v>
      </c>
      <c r="I47" s="7">
        <v>0</v>
      </c>
      <c r="J47" s="7">
        <v>0</v>
      </c>
      <c r="K47" s="7">
        <f t="shared" si="6"/>
        <v>44917.73000000001</v>
      </c>
      <c r="L47" s="7">
        <f t="shared" si="7"/>
        <v>727217.73</v>
      </c>
      <c r="M47" s="7">
        <f t="shared" si="8"/>
        <v>81.323189189189179</v>
      </c>
      <c r="N47" s="7">
        <f t="shared" si="9"/>
        <v>727217.73</v>
      </c>
      <c r="O47" s="7">
        <f t="shared" si="10"/>
        <v>44917.73000000001</v>
      </c>
      <c r="P47" s="7">
        <f t="shared" si="11"/>
        <v>81.323189189189179</v>
      </c>
    </row>
    <row r="48" spans="1:16" x14ac:dyDescent="0.2">
      <c r="A48" s="8" t="s">
        <v>20</v>
      </c>
      <c r="B48" s="9" t="s">
        <v>21</v>
      </c>
      <c r="C48" s="10">
        <v>700000</v>
      </c>
      <c r="D48" s="10">
        <v>700000</v>
      </c>
      <c r="E48" s="10">
        <v>180000</v>
      </c>
      <c r="F48" s="10">
        <v>158584.82999999999</v>
      </c>
      <c r="G48" s="10">
        <v>0</v>
      </c>
      <c r="H48" s="10">
        <v>158584.82999999999</v>
      </c>
      <c r="I48" s="10">
        <v>0</v>
      </c>
      <c r="J48" s="10">
        <v>0</v>
      </c>
      <c r="K48" s="10">
        <f t="shared" si="6"/>
        <v>21415.170000000013</v>
      </c>
      <c r="L48" s="10">
        <f t="shared" si="7"/>
        <v>541415.17000000004</v>
      </c>
      <c r="M48" s="10">
        <f t="shared" si="8"/>
        <v>88.102683333333331</v>
      </c>
      <c r="N48" s="10">
        <f t="shared" si="9"/>
        <v>541415.17000000004</v>
      </c>
      <c r="O48" s="10">
        <f t="shared" si="10"/>
        <v>21415.170000000013</v>
      </c>
      <c r="P48" s="10">
        <f t="shared" si="11"/>
        <v>88.102683333333331</v>
      </c>
    </row>
    <row r="49" spans="1:16" x14ac:dyDescent="0.2">
      <c r="A49" s="8" t="s">
        <v>22</v>
      </c>
      <c r="B49" s="9" t="s">
        <v>23</v>
      </c>
      <c r="C49" s="10">
        <v>160000</v>
      </c>
      <c r="D49" s="10">
        <v>160000</v>
      </c>
      <c r="E49" s="10">
        <v>42000</v>
      </c>
      <c r="F49" s="10">
        <v>36899.53</v>
      </c>
      <c r="G49" s="10">
        <v>0</v>
      </c>
      <c r="H49" s="10">
        <v>36899.53</v>
      </c>
      <c r="I49" s="10">
        <v>0</v>
      </c>
      <c r="J49" s="10">
        <v>0</v>
      </c>
      <c r="K49" s="10">
        <f t="shared" si="6"/>
        <v>5100.4700000000012</v>
      </c>
      <c r="L49" s="10">
        <f t="shared" si="7"/>
        <v>123100.47</v>
      </c>
      <c r="M49" s="10">
        <f t="shared" si="8"/>
        <v>87.856023809523805</v>
      </c>
      <c r="N49" s="10">
        <f t="shared" si="9"/>
        <v>123100.47</v>
      </c>
      <c r="O49" s="10">
        <f t="shared" si="10"/>
        <v>5100.4700000000012</v>
      </c>
      <c r="P49" s="10">
        <f t="shared" si="11"/>
        <v>87.856023809523805</v>
      </c>
    </row>
    <row r="50" spans="1:16" x14ac:dyDescent="0.2">
      <c r="A50" s="8" t="s">
        <v>24</v>
      </c>
      <c r="B50" s="9" t="s">
        <v>25</v>
      </c>
      <c r="C50" s="10">
        <v>20000</v>
      </c>
      <c r="D50" s="10">
        <v>20000</v>
      </c>
      <c r="E50" s="10">
        <v>5000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f t="shared" si="6"/>
        <v>5000</v>
      </c>
      <c r="L50" s="10">
        <f t="shared" si="7"/>
        <v>20000</v>
      </c>
      <c r="M50" s="10">
        <f t="shared" si="8"/>
        <v>0</v>
      </c>
      <c r="N50" s="10">
        <f t="shared" si="9"/>
        <v>20000</v>
      </c>
      <c r="O50" s="10">
        <f t="shared" si="10"/>
        <v>5000</v>
      </c>
      <c r="P50" s="10">
        <f t="shared" si="11"/>
        <v>0</v>
      </c>
    </row>
    <row r="51" spans="1:16" x14ac:dyDescent="0.2">
      <c r="A51" s="8" t="s">
        <v>26</v>
      </c>
      <c r="B51" s="9" t="s">
        <v>27</v>
      </c>
      <c r="C51" s="10">
        <v>20000</v>
      </c>
      <c r="D51" s="10">
        <v>20000</v>
      </c>
      <c r="E51" s="10">
        <v>5000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6"/>
        <v>5000</v>
      </c>
      <c r="L51" s="10">
        <f t="shared" si="7"/>
        <v>20000</v>
      </c>
      <c r="M51" s="10">
        <f t="shared" si="8"/>
        <v>0</v>
      </c>
      <c r="N51" s="10">
        <f t="shared" si="9"/>
        <v>20000</v>
      </c>
      <c r="O51" s="10">
        <f t="shared" si="10"/>
        <v>5000</v>
      </c>
      <c r="P51" s="10">
        <f t="shared" si="11"/>
        <v>0</v>
      </c>
    </row>
    <row r="52" spans="1:16" x14ac:dyDescent="0.2">
      <c r="A52" s="8" t="s">
        <v>28</v>
      </c>
      <c r="B52" s="9" t="s">
        <v>29</v>
      </c>
      <c r="C52" s="10">
        <v>2000</v>
      </c>
      <c r="D52" s="10">
        <v>2000</v>
      </c>
      <c r="E52" s="10">
        <v>500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f t="shared" si="6"/>
        <v>500</v>
      </c>
      <c r="L52" s="10">
        <f t="shared" si="7"/>
        <v>2000</v>
      </c>
      <c r="M52" s="10">
        <f t="shared" si="8"/>
        <v>0</v>
      </c>
      <c r="N52" s="10">
        <f t="shared" si="9"/>
        <v>2000</v>
      </c>
      <c r="O52" s="10">
        <f t="shared" si="10"/>
        <v>500</v>
      </c>
      <c r="P52" s="10">
        <f t="shared" si="11"/>
        <v>0</v>
      </c>
    </row>
    <row r="53" spans="1:16" x14ac:dyDescent="0.2">
      <c r="A53" s="8" t="s">
        <v>30</v>
      </c>
      <c r="B53" s="9" t="s">
        <v>31</v>
      </c>
      <c r="C53" s="10">
        <v>10000</v>
      </c>
      <c r="D53" s="10">
        <v>10000</v>
      </c>
      <c r="E53" s="10">
        <v>4000</v>
      </c>
      <c r="F53" s="10">
        <v>97.91</v>
      </c>
      <c r="G53" s="10">
        <v>0</v>
      </c>
      <c r="H53" s="10">
        <v>97.91</v>
      </c>
      <c r="I53" s="10">
        <v>0</v>
      </c>
      <c r="J53" s="10">
        <v>0</v>
      </c>
      <c r="K53" s="10">
        <f t="shared" si="6"/>
        <v>3902.09</v>
      </c>
      <c r="L53" s="10">
        <f t="shared" si="7"/>
        <v>9902.09</v>
      </c>
      <c r="M53" s="10">
        <f t="shared" si="8"/>
        <v>2.4477500000000001</v>
      </c>
      <c r="N53" s="10">
        <f t="shared" si="9"/>
        <v>9902.09</v>
      </c>
      <c r="O53" s="10">
        <f t="shared" si="10"/>
        <v>3902.09</v>
      </c>
      <c r="P53" s="10">
        <f t="shared" si="11"/>
        <v>2.4477500000000001</v>
      </c>
    </row>
    <row r="54" spans="1:16" x14ac:dyDescent="0.2">
      <c r="A54" s="8" t="s">
        <v>34</v>
      </c>
      <c r="B54" s="9" t="s">
        <v>35</v>
      </c>
      <c r="C54" s="10">
        <v>10800</v>
      </c>
      <c r="D54" s="10">
        <v>10800</v>
      </c>
      <c r="E54" s="10">
        <v>4000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6"/>
        <v>4000</v>
      </c>
      <c r="L54" s="10">
        <f t="shared" si="7"/>
        <v>10800</v>
      </c>
      <c r="M54" s="10">
        <f t="shared" si="8"/>
        <v>0</v>
      </c>
      <c r="N54" s="10">
        <f t="shared" si="9"/>
        <v>10800</v>
      </c>
      <c r="O54" s="10">
        <f t="shared" si="10"/>
        <v>4000</v>
      </c>
      <c r="P54" s="10">
        <f t="shared" si="11"/>
        <v>0</v>
      </c>
    </row>
    <row r="55" spans="1:16" x14ac:dyDescent="0.2">
      <c r="A55" s="5" t="s">
        <v>52</v>
      </c>
      <c r="B55" s="6" t="s">
        <v>53</v>
      </c>
      <c r="C55" s="7">
        <v>20000</v>
      </c>
      <c r="D55" s="7">
        <v>20000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f t="shared" si="6"/>
        <v>0</v>
      </c>
      <c r="L55" s="7">
        <f t="shared" si="7"/>
        <v>20000</v>
      </c>
      <c r="M55" s="7">
        <f t="shared" si="8"/>
        <v>0</v>
      </c>
      <c r="N55" s="7">
        <f t="shared" si="9"/>
        <v>20000</v>
      </c>
      <c r="O55" s="7">
        <f t="shared" si="10"/>
        <v>0</v>
      </c>
      <c r="P55" s="7">
        <f t="shared" si="11"/>
        <v>0</v>
      </c>
    </row>
    <row r="56" spans="1:16" ht="25.5" x14ac:dyDescent="0.2">
      <c r="A56" s="8" t="s">
        <v>54</v>
      </c>
      <c r="B56" s="9" t="s">
        <v>55</v>
      </c>
      <c r="C56" s="10">
        <v>20000</v>
      </c>
      <c r="D56" s="10">
        <v>20000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6"/>
        <v>0</v>
      </c>
      <c r="L56" s="10">
        <f t="shared" si="7"/>
        <v>20000</v>
      </c>
      <c r="M56" s="10">
        <f t="shared" si="8"/>
        <v>0</v>
      </c>
      <c r="N56" s="10">
        <f t="shared" si="9"/>
        <v>20000</v>
      </c>
      <c r="O56" s="10">
        <f t="shared" si="10"/>
        <v>0</v>
      </c>
      <c r="P56" s="10">
        <f t="shared" si="11"/>
        <v>0</v>
      </c>
    </row>
    <row r="57" spans="1:16" ht="38.25" x14ac:dyDescent="0.2">
      <c r="A57" s="5" t="s">
        <v>56</v>
      </c>
      <c r="B57" s="6" t="s">
        <v>57</v>
      </c>
      <c r="C57" s="7">
        <v>29688</v>
      </c>
      <c r="D57" s="7">
        <v>19694</v>
      </c>
      <c r="E57" s="7">
        <v>8826</v>
      </c>
      <c r="F57" s="7">
        <v>7708.2999999999993</v>
      </c>
      <c r="G57" s="7">
        <v>0</v>
      </c>
      <c r="H57" s="7">
        <v>7708.2999999999993</v>
      </c>
      <c r="I57" s="7">
        <v>0</v>
      </c>
      <c r="J57" s="7">
        <v>0</v>
      </c>
      <c r="K57" s="7">
        <f t="shared" si="6"/>
        <v>1117.7000000000007</v>
      </c>
      <c r="L57" s="7">
        <f t="shared" si="7"/>
        <v>11985.7</v>
      </c>
      <c r="M57" s="7">
        <f t="shared" si="8"/>
        <v>87.336279175164279</v>
      </c>
      <c r="N57" s="7">
        <f t="shared" si="9"/>
        <v>11985.7</v>
      </c>
      <c r="O57" s="7">
        <f t="shared" si="10"/>
        <v>1117.7000000000007</v>
      </c>
      <c r="P57" s="7">
        <f t="shared" si="11"/>
        <v>87.336279175164279</v>
      </c>
    </row>
    <row r="58" spans="1:16" x14ac:dyDescent="0.2">
      <c r="A58" s="8" t="s">
        <v>20</v>
      </c>
      <c r="B58" s="9" t="s">
        <v>21</v>
      </c>
      <c r="C58" s="10">
        <v>16134</v>
      </c>
      <c r="D58" s="10">
        <v>16134</v>
      </c>
      <c r="E58" s="10">
        <v>7236</v>
      </c>
      <c r="F58" s="10">
        <v>6318.28</v>
      </c>
      <c r="G58" s="10">
        <v>0</v>
      </c>
      <c r="H58" s="10">
        <v>6318.28</v>
      </c>
      <c r="I58" s="10">
        <v>0</v>
      </c>
      <c r="J58" s="10">
        <v>0</v>
      </c>
      <c r="K58" s="10">
        <f t="shared" si="6"/>
        <v>917.72000000000025</v>
      </c>
      <c r="L58" s="10">
        <f t="shared" si="7"/>
        <v>9815.7200000000012</v>
      </c>
      <c r="M58" s="10">
        <f t="shared" si="8"/>
        <v>87.31730237700387</v>
      </c>
      <c r="N58" s="10">
        <f t="shared" si="9"/>
        <v>9815.7200000000012</v>
      </c>
      <c r="O58" s="10">
        <f t="shared" si="10"/>
        <v>917.72000000000025</v>
      </c>
      <c r="P58" s="10">
        <f t="shared" si="11"/>
        <v>87.31730237700387</v>
      </c>
    </row>
    <row r="59" spans="1:16" x14ac:dyDescent="0.2">
      <c r="A59" s="8" t="s">
        <v>22</v>
      </c>
      <c r="B59" s="9" t="s">
        <v>23</v>
      </c>
      <c r="C59" s="10">
        <v>3560</v>
      </c>
      <c r="D59" s="10">
        <v>3560</v>
      </c>
      <c r="E59" s="10">
        <v>1590</v>
      </c>
      <c r="F59" s="10">
        <v>1390.02</v>
      </c>
      <c r="G59" s="10">
        <v>0</v>
      </c>
      <c r="H59" s="10">
        <v>1390.02</v>
      </c>
      <c r="I59" s="10">
        <v>0</v>
      </c>
      <c r="J59" s="10">
        <v>0</v>
      </c>
      <c r="K59" s="10">
        <f t="shared" si="6"/>
        <v>199.98000000000002</v>
      </c>
      <c r="L59" s="10">
        <f t="shared" si="7"/>
        <v>2169.98</v>
      </c>
      <c r="M59" s="10">
        <f t="shared" si="8"/>
        <v>87.422641509433959</v>
      </c>
      <c r="N59" s="10">
        <f t="shared" si="9"/>
        <v>2169.98</v>
      </c>
      <c r="O59" s="10">
        <f t="shared" si="10"/>
        <v>199.98000000000002</v>
      </c>
      <c r="P59" s="10">
        <f t="shared" si="11"/>
        <v>87.422641509433959</v>
      </c>
    </row>
    <row r="60" spans="1:16" x14ac:dyDescent="0.2">
      <c r="A60" s="8" t="s">
        <v>24</v>
      </c>
      <c r="B60" s="9" t="s">
        <v>25</v>
      </c>
      <c r="C60" s="10">
        <v>9994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f t="shared" si="6"/>
        <v>0</v>
      </c>
      <c r="L60" s="10">
        <f t="shared" si="7"/>
        <v>0</v>
      </c>
      <c r="M60" s="10">
        <f t="shared" si="8"/>
        <v>0</v>
      </c>
      <c r="N60" s="10">
        <f t="shared" si="9"/>
        <v>0</v>
      </c>
      <c r="O60" s="10">
        <f t="shared" si="10"/>
        <v>0</v>
      </c>
      <c r="P60" s="10">
        <f t="shared" si="11"/>
        <v>0</v>
      </c>
    </row>
    <row r="61" spans="1:16" ht="51" x14ac:dyDescent="0.2">
      <c r="A61" s="5" t="s">
        <v>58</v>
      </c>
      <c r="B61" s="6" t="s">
        <v>59</v>
      </c>
      <c r="C61" s="7">
        <v>0</v>
      </c>
      <c r="D61" s="7">
        <v>29968.080000000002</v>
      </c>
      <c r="E61" s="7">
        <v>29968.080000000002</v>
      </c>
      <c r="F61" s="7">
        <v>7974.11</v>
      </c>
      <c r="G61" s="7">
        <v>0</v>
      </c>
      <c r="H61" s="7">
        <v>7974.11</v>
      </c>
      <c r="I61" s="7">
        <v>0</v>
      </c>
      <c r="J61" s="7">
        <v>0</v>
      </c>
      <c r="K61" s="7">
        <f t="shared" si="6"/>
        <v>21993.97</v>
      </c>
      <c r="L61" s="7">
        <f t="shared" si="7"/>
        <v>21993.97</v>
      </c>
      <c r="M61" s="7">
        <f t="shared" si="8"/>
        <v>26.608678300378269</v>
      </c>
      <c r="N61" s="7">
        <f t="shared" si="9"/>
        <v>21993.97</v>
      </c>
      <c r="O61" s="7">
        <f t="shared" si="10"/>
        <v>21993.97</v>
      </c>
      <c r="P61" s="7">
        <f t="shared" si="11"/>
        <v>26.608678300378269</v>
      </c>
    </row>
    <row r="62" spans="1:16" x14ac:dyDescent="0.2">
      <c r="A62" s="8" t="s">
        <v>20</v>
      </c>
      <c r="B62" s="9" t="s">
        <v>21</v>
      </c>
      <c r="C62" s="10">
        <v>0</v>
      </c>
      <c r="D62" s="10">
        <v>7800</v>
      </c>
      <c r="E62" s="10">
        <v>7800</v>
      </c>
      <c r="F62" s="10">
        <v>6536.15</v>
      </c>
      <c r="G62" s="10">
        <v>0</v>
      </c>
      <c r="H62" s="10">
        <v>6536.15</v>
      </c>
      <c r="I62" s="10">
        <v>0</v>
      </c>
      <c r="J62" s="10">
        <v>0</v>
      </c>
      <c r="K62" s="10">
        <f t="shared" si="6"/>
        <v>1263.8500000000004</v>
      </c>
      <c r="L62" s="10">
        <f t="shared" si="7"/>
        <v>1263.8500000000004</v>
      </c>
      <c r="M62" s="10">
        <f t="shared" si="8"/>
        <v>83.796794871794873</v>
      </c>
      <c r="N62" s="10">
        <f t="shared" si="9"/>
        <v>1263.8500000000004</v>
      </c>
      <c r="O62" s="10">
        <f t="shared" si="10"/>
        <v>1263.8500000000004</v>
      </c>
      <c r="P62" s="10">
        <f t="shared" si="11"/>
        <v>83.796794871794873</v>
      </c>
    </row>
    <row r="63" spans="1:16" x14ac:dyDescent="0.2">
      <c r="A63" s="8" t="s">
        <v>22</v>
      </c>
      <c r="B63" s="9" t="s">
        <v>23</v>
      </c>
      <c r="C63" s="10">
        <v>0</v>
      </c>
      <c r="D63" s="10">
        <v>1747.08</v>
      </c>
      <c r="E63" s="10">
        <v>1747.08</v>
      </c>
      <c r="F63" s="10">
        <v>1437.96</v>
      </c>
      <c r="G63" s="10">
        <v>0</v>
      </c>
      <c r="H63" s="10">
        <v>1437.96</v>
      </c>
      <c r="I63" s="10">
        <v>0</v>
      </c>
      <c r="J63" s="10">
        <v>0</v>
      </c>
      <c r="K63" s="10">
        <f t="shared" si="6"/>
        <v>309.11999999999989</v>
      </c>
      <c r="L63" s="10">
        <f t="shared" si="7"/>
        <v>309.11999999999989</v>
      </c>
      <c r="M63" s="10">
        <f t="shared" si="8"/>
        <v>82.306477093206951</v>
      </c>
      <c r="N63" s="10">
        <f t="shared" si="9"/>
        <v>309.11999999999989</v>
      </c>
      <c r="O63" s="10">
        <f t="shared" si="10"/>
        <v>309.11999999999989</v>
      </c>
      <c r="P63" s="10">
        <f t="shared" si="11"/>
        <v>82.306477093206951</v>
      </c>
    </row>
    <row r="64" spans="1:16" x14ac:dyDescent="0.2">
      <c r="A64" s="8" t="s">
        <v>24</v>
      </c>
      <c r="B64" s="9" t="s">
        <v>25</v>
      </c>
      <c r="C64" s="10">
        <v>0</v>
      </c>
      <c r="D64" s="10">
        <v>20421</v>
      </c>
      <c r="E64" s="10">
        <v>20421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6"/>
        <v>20421</v>
      </c>
      <c r="L64" s="10">
        <f t="shared" si="7"/>
        <v>20421</v>
      </c>
      <c r="M64" s="10">
        <f t="shared" si="8"/>
        <v>0</v>
      </c>
      <c r="N64" s="10">
        <f t="shared" si="9"/>
        <v>20421</v>
      </c>
      <c r="O64" s="10">
        <f t="shared" si="10"/>
        <v>20421</v>
      </c>
      <c r="P64" s="10">
        <f t="shared" si="11"/>
        <v>0</v>
      </c>
    </row>
    <row r="65" spans="1:16" ht="38.25" x14ac:dyDescent="0.2">
      <c r="A65" s="5" t="s">
        <v>60</v>
      </c>
      <c r="B65" s="6" t="s">
        <v>61</v>
      </c>
      <c r="C65" s="7">
        <v>500000</v>
      </c>
      <c r="D65" s="7">
        <v>550000</v>
      </c>
      <c r="E65" s="7">
        <v>190000</v>
      </c>
      <c r="F65" s="7">
        <v>74927.47</v>
      </c>
      <c r="G65" s="7">
        <v>0</v>
      </c>
      <c r="H65" s="7">
        <v>74927.47</v>
      </c>
      <c r="I65" s="7">
        <v>0</v>
      </c>
      <c r="J65" s="7">
        <v>0</v>
      </c>
      <c r="K65" s="7">
        <f t="shared" si="6"/>
        <v>115072.53</v>
      </c>
      <c r="L65" s="7">
        <f t="shared" si="7"/>
        <v>475072.53</v>
      </c>
      <c r="M65" s="7">
        <f t="shared" si="8"/>
        <v>39.435510526315795</v>
      </c>
      <c r="N65" s="7">
        <f t="shared" si="9"/>
        <v>475072.53</v>
      </c>
      <c r="O65" s="7">
        <f t="shared" si="10"/>
        <v>115072.53</v>
      </c>
      <c r="P65" s="7">
        <f t="shared" si="11"/>
        <v>39.435510526315795</v>
      </c>
    </row>
    <row r="66" spans="1:16" ht="25.5" x14ac:dyDescent="0.2">
      <c r="A66" s="8" t="s">
        <v>62</v>
      </c>
      <c r="B66" s="9" t="s">
        <v>63</v>
      </c>
      <c r="C66" s="10">
        <v>500000</v>
      </c>
      <c r="D66" s="10">
        <v>550000</v>
      </c>
      <c r="E66" s="10">
        <v>190000</v>
      </c>
      <c r="F66" s="10">
        <v>74927.47</v>
      </c>
      <c r="G66" s="10">
        <v>0</v>
      </c>
      <c r="H66" s="10">
        <v>74927.47</v>
      </c>
      <c r="I66" s="10">
        <v>0</v>
      </c>
      <c r="J66" s="10">
        <v>0</v>
      </c>
      <c r="K66" s="10">
        <f t="shared" si="6"/>
        <v>115072.53</v>
      </c>
      <c r="L66" s="10">
        <f t="shared" si="7"/>
        <v>475072.53</v>
      </c>
      <c r="M66" s="10">
        <f t="shared" si="8"/>
        <v>39.435510526315795</v>
      </c>
      <c r="N66" s="10">
        <f t="shared" si="9"/>
        <v>475072.53</v>
      </c>
      <c r="O66" s="10">
        <f t="shared" si="10"/>
        <v>115072.53</v>
      </c>
      <c r="P66" s="10">
        <f t="shared" si="11"/>
        <v>39.435510526315795</v>
      </c>
    </row>
    <row r="67" spans="1:16" x14ac:dyDescent="0.2">
      <c r="A67" s="5" t="s">
        <v>64</v>
      </c>
      <c r="B67" s="6" t="s">
        <v>65</v>
      </c>
      <c r="C67" s="7">
        <v>10000</v>
      </c>
      <c r="D67" s="7">
        <v>10000</v>
      </c>
      <c r="E67" s="7">
        <v>6000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f t="shared" si="6"/>
        <v>6000</v>
      </c>
      <c r="L67" s="7">
        <f t="shared" si="7"/>
        <v>10000</v>
      </c>
      <c r="M67" s="7">
        <f t="shared" si="8"/>
        <v>0</v>
      </c>
      <c r="N67" s="7">
        <f t="shared" si="9"/>
        <v>10000</v>
      </c>
      <c r="O67" s="7">
        <f t="shared" si="10"/>
        <v>6000</v>
      </c>
      <c r="P67" s="7">
        <f t="shared" si="11"/>
        <v>0</v>
      </c>
    </row>
    <row r="68" spans="1:16" ht="25.5" x14ac:dyDescent="0.2">
      <c r="A68" s="8" t="s">
        <v>54</v>
      </c>
      <c r="B68" s="9" t="s">
        <v>55</v>
      </c>
      <c r="C68" s="10">
        <v>10000</v>
      </c>
      <c r="D68" s="10">
        <v>10000</v>
      </c>
      <c r="E68" s="10">
        <v>6000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f t="shared" si="6"/>
        <v>6000</v>
      </c>
      <c r="L68" s="10">
        <f t="shared" si="7"/>
        <v>10000</v>
      </c>
      <c r="M68" s="10">
        <f t="shared" si="8"/>
        <v>0</v>
      </c>
      <c r="N68" s="10">
        <f t="shared" si="9"/>
        <v>10000</v>
      </c>
      <c r="O68" s="10">
        <f t="shared" si="10"/>
        <v>6000</v>
      </c>
      <c r="P68" s="10">
        <f t="shared" si="11"/>
        <v>0</v>
      </c>
    </row>
    <row r="69" spans="1:16" ht="51" x14ac:dyDescent="0.2">
      <c r="A69" s="5" t="s">
        <v>66</v>
      </c>
      <c r="B69" s="6" t="s">
        <v>67</v>
      </c>
      <c r="C69" s="7">
        <v>564898</v>
      </c>
      <c r="D69" s="7">
        <v>564898</v>
      </c>
      <c r="E69" s="7">
        <v>147000</v>
      </c>
      <c r="F69" s="7">
        <v>140473.1</v>
      </c>
      <c r="G69" s="7">
        <v>0</v>
      </c>
      <c r="H69" s="7">
        <v>140473.1</v>
      </c>
      <c r="I69" s="7">
        <v>0</v>
      </c>
      <c r="J69" s="7">
        <v>0</v>
      </c>
      <c r="K69" s="7">
        <f t="shared" si="6"/>
        <v>6526.8999999999942</v>
      </c>
      <c r="L69" s="7">
        <f t="shared" si="7"/>
        <v>424424.9</v>
      </c>
      <c r="M69" s="7">
        <f t="shared" si="8"/>
        <v>95.55993197278913</v>
      </c>
      <c r="N69" s="7">
        <f t="shared" si="9"/>
        <v>424424.9</v>
      </c>
      <c r="O69" s="7">
        <f t="shared" si="10"/>
        <v>6526.8999999999942</v>
      </c>
      <c r="P69" s="7">
        <f t="shared" si="11"/>
        <v>95.55993197278913</v>
      </c>
    </row>
    <row r="70" spans="1:16" x14ac:dyDescent="0.2">
      <c r="A70" s="8" t="s">
        <v>20</v>
      </c>
      <c r="B70" s="9" t="s">
        <v>21</v>
      </c>
      <c r="C70" s="10">
        <v>463000</v>
      </c>
      <c r="D70" s="10">
        <v>463000</v>
      </c>
      <c r="E70" s="10">
        <v>120000</v>
      </c>
      <c r="F70" s="10">
        <v>114487.59</v>
      </c>
      <c r="G70" s="10">
        <v>0</v>
      </c>
      <c r="H70" s="10">
        <v>114487.59</v>
      </c>
      <c r="I70" s="10">
        <v>0</v>
      </c>
      <c r="J70" s="10">
        <v>0</v>
      </c>
      <c r="K70" s="10">
        <f t="shared" si="6"/>
        <v>5512.4100000000035</v>
      </c>
      <c r="L70" s="10">
        <f t="shared" si="7"/>
        <v>348512.41000000003</v>
      </c>
      <c r="M70" s="10">
        <f t="shared" si="8"/>
        <v>95.406324999999995</v>
      </c>
      <c r="N70" s="10">
        <f t="shared" si="9"/>
        <v>348512.41000000003</v>
      </c>
      <c r="O70" s="10">
        <f t="shared" si="10"/>
        <v>5512.4100000000035</v>
      </c>
      <c r="P70" s="10">
        <f t="shared" si="11"/>
        <v>95.406324999999995</v>
      </c>
    </row>
    <row r="71" spans="1:16" x14ac:dyDescent="0.2">
      <c r="A71" s="8" t="s">
        <v>22</v>
      </c>
      <c r="B71" s="9" t="s">
        <v>23</v>
      </c>
      <c r="C71" s="10">
        <v>101898</v>
      </c>
      <c r="D71" s="10">
        <v>101898</v>
      </c>
      <c r="E71" s="10">
        <v>27000</v>
      </c>
      <c r="F71" s="10">
        <v>25985.51</v>
      </c>
      <c r="G71" s="10">
        <v>0</v>
      </c>
      <c r="H71" s="10">
        <v>25985.51</v>
      </c>
      <c r="I71" s="10">
        <v>0</v>
      </c>
      <c r="J71" s="10">
        <v>0</v>
      </c>
      <c r="K71" s="10">
        <f t="shared" ref="K71:K102" si="12">E71-F71</f>
        <v>1014.4900000000016</v>
      </c>
      <c r="L71" s="10">
        <f t="shared" ref="L71:L102" si="13">D71-F71</f>
        <v>75912.490000000005</v>
      </c>
      <c r="M71" s="10">
        <f t="shared" ref="M71:M102" si="14">IF(E71=0,0,(F71/E71)*100)</f>
        <v>96.242629629629633</v>
      </c>
      <c r="N71" s="10">
        <f t="shared" ref="N71:N102" si="15">D71-H71</f>
        <v>75912.490000000005</v>
      </c>
      <c r="O71" s="10">
        <f t="shared" ref="O71:O102" si="16">E71-H71</f>
        <v>1014.4900000000016</v>
      </c>
      <c r="P71" s="10">
        <f t="shared" ref="P71:P102" si="17">IF(E71=0,0,(H71/E71)*100)</f>
        <v>96.242629629629633</v>
      </c>
    </row>
    <row r="72" spans="1:16" ht="51" x14ac:dyDescent="0.2">
      <c r="A72" s="5" t="s">
        <v>68</v>
      </c>
      <c r="B72" s="6" t="s">
        <v>69</v>
      </c>
      <c r="C72" s="7">
        <v>20000</v>
      </c>
      <c r="D72" s="7">
        <v>20000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f t="shared" si="12"/>
        <v>0</v>
      </c>
      <c r="L72" s="7">
        <f t="shared" si="13"/>
        <v>20000</v>
      </c>
      <c r="M72" s="7">
        <f t="shared" si="14"/>
        <v>0</v>
      </c>
      <c r="N72" s="7">
        <f t="shared" si="15"/>
        <v>20000</v>
      </c>
      <c r="O72" s="7">
        <f t="shared" si="16"/>
        <v>0</v>
      </c>
      <c r="P72" s="7">
        <f t="shared" si="17"/>
        <v>0</v>
      </c>
    </row>
    <row r="73" spans="1:16" x14ac:dyDescent="0.2">
      <c r="A73" s="8" t="s">
        <v>70</v>
      </c>
      <c r="B73" s="9" t="s">
        <v>71</v>
      </c>
      <c r="C73" s="10">
        <v>20000</v>
      </c>
      <c r="D73" s="10">
        <v>20000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f t="shared" si="12"/>
        <v>0</v>
      </c>
      <c r="L73" s="10">
        <f t="shared" si="13"/>
        <v>20000</v>
      </c>
      <c r="M73" s="10">
        <f t="shared" si="14"/>
        <v>0</v>
      </c>
      <c r="N73" s="10">
        <f t="shared" si="15"/>
        <v>20000</v>
      </c>
      <c r="O73" s="10">
        <f t="shared" si="16"/>
        <v>0</v>
      </c>
      <c r="P73" s="10">
        <f t="shared" si="17"/>
        <v>0</v>
      </c>
    </row>
    <row r="74" spans="1:16" x14ac:dyDescent="0.2">
      <c r="A74" s="5" t="s">
        <v>72</v>
      </c>
      <c r="B74" s="6" t="s">
        <v>73</v>
      </c>
      <c r="C74" s="7">
        <v>10000</v>
      </c>
      <c r="D74" s="7">
        <v>10000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f t="shared" si="12"/>
        <v>0</v>
      </c>
      <c r="L74" s="7">
        <f t="shared" si="13"/>
        <v>10000</v>
      </c>
      <c r="M74" s="7">
        <f t="shared" si="14"/>
        <v>0</v>
      </c>
      <c r="N74" s="7">
        <f t="shared" si="15"/>
        <v>10000</v>
      </c>
      <c r="O74" s="7">
        <f t="shared" si="16"/>
        <v>0</v>
      </c>
      <c r="P74" s="7">
        <f t="shared" si="17"/>
        <v>0</v>
      </c>
    </row>
    <row r="75" spans="1:16" x14ac:dyDescent="0.2">
      <c r="A75" s="8" t="s">
        <v>20</v>
      </c>
      <c r="B75" s="9" t="s">
        <v>21</v>
      </c>
      <c r="C75" s="10">
        <v>8000</v>
      </c>
      <c r="D75" s="10">
        <v>8000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f t="shared" si="12"/>
        <v>0</v>
      </c>
      <c r="L75" s="10">
        <f t="shared" si="13"/>
        <v>8000</v>
      </c>
      <c r="M75" s="10">
        <f t="shared" si="14"/>
        <v>0</v>
      </c>
      <c r="N75" s="10">
        <f t="shared" si="15"/>
        <v>8000</v>
      </c>
      <c r="O75" s="10">
        <f t="shared" si="16"/>
        <v>0</v>
      </c>
      <c r="P75" s="10">
        <f t="shared" si="17"/>
        <v>0</v>
      </c>
    </row>
    <row r="76" spans="1:16" x14ac:dyDescent="0.2">
      <c r="A76" s="8" t="s">
        <v>22</v>
      </c>
      <c r="B76" s="9" t="s">
        <v>23</v>
      </c>
      <c r="C76" s="10">
        <v>2000</v>
      </c>
      <c r="D76" s="10">
        <v>2000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f t="shared" si="12"/>
        <v>0</v>
      </c>
      <c r="L76" s="10">
        <f t="shared" si="13"/>
        <v>2000</v>
      </c>
      <c r="M76" s="10">
        <f t="shared" si="14"/>
        <v>0</v>
      </c>
      <c r="N76" s="10">
        <f t="shared" si="15"/>
        <v>2000</v>
      </c>
      <c r="O76" s="10">
        <f t="shared" si="16"/>
        <v>0</v>
      </c>
      <c r="P76" s="10">
        <f t="shared" si="17"/>
        <v>0</v>
      </c>
    </row>
    <row r="77" spans="1:16" ht="25.5" x14ac:dyDescent="0.2">
      <c r="A77" s="5" t="s">
        <v>74</v>
      </c>
      <c r="B77" s="6" t="s">
        <v>75</v>
      </c>
      <c r="C77" s="7">
        <v>500000</v>
      </c>
      <c r="D77" s="7">
        <v>500000</v>
      </c>
      <c r="E77" s="7">
        <v>75000</v>
      </c>
      <c r="F77" s="7">
        <v>72500</v>
      </c>
      <c r="G77" s="7">
        <v>0</v>
      </c>
      <c r="H77" s="7">
        <v>72500</v>
      </c>
      <c r="I77" s="7">
        <v>0</v>
      </c>
      <c r="J77" s="7">
        <v>0</v>
      </c>
      <c r="K77" s="7">
        <f t="shared" si="12"/>
        <v>2500</v>
      </c>
      <c r="L77" s="7">
        <f t="shared" si="13"/>
        <v>427500</v>
      </c>
      <c r="M77" s="7">
        <f t="shared" si="14"/>
        <v>96.666666666666671</v>
      </c>
      <c r="N77" s="7">
        <f t="shared" si="15"/>
        <v>427500</v>
      </c>
      <c r="O77" s="7">
        <f t="shared" si="16"/>
        <v>2500</v>
      </c>
      <c r="P77" s="7">
        <f t="shared" si="17"/>
        <v>96.666666666666671</v>
      </c>
    </row>
    <row r="78" spans="1:16" x14ac:dyDescent="0.2">
      <c r="A78" s="8" t="s">
        <v>70</v>
      </c>
      <c r="B78" s="9" t="s">
        <v>71</v>
      </c>
      <c r="C78" s="10">
        <v>500000</v>
      </c>
      <c r="D78" s="10">
        <v>500000</v>
      </c>
      <c r="E78" s="10">
        <v>75000</v>
      </c>
      <c r="F78" s="10">
        <v>72500</v>
      </c>
      <c r="G78" s="10">
        <v>0</v>
      </c>
      <c r="H78" s="10">
        <v>72500</v>
      </c>
      <c r="I78" s="10">
        <v>0</v>
      </c>
      <c r="J78" s="10">
        <v>0</v>
      </c>
      <c r="K78" s="10">
        <f t="shared" si="12"/>
        <v>2500</v>
      </c>
      <c r="L78" s="10">
        <f t="shared" si="13"/>
        <v>427500</v>
      </c>
      <c r="M78" s="10">
        <f t="shared" si="14"/>
        <v>96.666666666666671</v>
      </c>
      <c r="N78" s="10">
        <f t="shared" si="15"/>
        <v>427500</v>
      </c>
      <c r="O78" s="10">
        <f t="shared" si="16"/>
        <v>2500</v>
      </c>
      <c r="P78" s="10">
        <f t="shared" si="17"/>
        <v>96.666666666666671</v>
      </c>
    </row>
    <row r="79" spans="1:16" x14ac:dyDescent="0.2">
      <c r="A79" s="5" t="s">
        <v>76</v>
      </c>
      <c r="B79" s="6" t="s">
        <v>77</v>
      </c>
      <c r="C79" s="7">
        <v>824000</v>
      </c>
      <c r="D79" s="7">
        <v>824000</v>
      </c>
      <c r="E79" s="7">
        <v>214500</v>
      </c>
      <c r="F79" s="7">
        <v>190615.58</v>
      </c>
      <c r="G79" s="7">
        <v>0</v>
      </c>
      <c r="H79" s="7">
        <v>190615.58</v>
      </c>
      <c r="I79" s="7">
        <v>0</v>
      </c>
      <c r="J79" s="7">
        <v>0</v>
      </c>
      <c r="K79" s="7">
        <f t="shared" si="12"/>
        <v>23884.420000000013</v>
      </c>
      <c r="L79" s="7">
        <f t="shared" si="13"/>
        <v>633384.42000000004</v>
      </c>
      <c r="M79" s="7">
        <f t="shared" si="14"/>
        <v>88.865072261072257</v>
      </c>
      <c r="N79" s="7">
        <f t="shared" si="15"/>
        <v>633384.42000000004</v>
      </c>
      <c r="O79" s="7">
        <f t="shared" si="16"/>
        <v>23884.420000000013</v>
      </c>
      <c r="P79" s="7">
        <f t="shared" si="17"/>
        <v>88.865072261072257</v>
      </c>
    </row>
    <row r="80" spans="1:16" x14ac:dyDescent="0.2">
      <c r="A80" s="8" t="s">
        <v>20</v>
      </c>
      <c r="B80" s="9" t="s">
        <v>21</v>
      </c>
      <c r="C80" s="10">
        <v>650000</v>
      </c>
      <c r="D80" s="10">
        <v>650000</v>
      </c>
      <c r="E80" s="10">
        <v>165000</v>
      </c>
      <c r="F80" s="10">
        <v>151906.29999999999</v>
      </c>
      <c r="G80" s="10">
        <v>0</v>
      </c>
      <c r="H80" s="10">
        <v>151906.29999999999</v>
      </c>
      <c r="I80" s="10">
        <v>0</v>
      </c>
      <c r="J80" s="10">
        <v>0</v>
      </c>
      <c r="K80" s="10">
        <f t="shared" si="12"/>
        <v>13093.700000000012</v>
      </c>
      <c r="L80" s="10">
        <f t="shared" si="13"/>
        <v>498093.7</v>
      </c>
      <c r="M80" s="10">
        <f t="shared" si="14"/>
        <v>92.064424242424238</v>
      </c>
      <c r="N80" s="10">
        <f t="shared" si="15"/>
        <v>498093.7</v>
      </c>
      <c r="O80" s="10">
        <f t="shared" si="16"/>
        <v>13093.700000000012</v>
      </c>
      <c r="P80" s="10">
        <f t="shared" si="17"/>
        <v>92.064424242424238</v>
      </c>
    </row>
    <row r="81" spans="1:16" x14ac:dyDescent="0.2">
      <c r="A81" s="8" t="s">
        <v>22</v>
      </c>
      <c r="B81" s="9" t="s">
        <v>23</v>
      </c>
      <c r="C81" s="10">
        <v>150000</v>
      </c>
      <c r="D81" s="10">
        <v>150000</v>
      </c>
      <c r="E81" s="10">
        <v>44000</v>
      </c>
      <c r="F81" s="10">
        <v>38709.279999999999</v>
      </c>
      <c r="G81" s="10">
        <v>0</v>
      </c>
      <c r="H81" s="10">
        <v>38709.279999999999</v>
      </c>
      <c r="I81" s="10">
        <v>0</v>
      </c>
      <c r="J81" s="10">
        <v>0</v>
      </c>
      <c r="K81" s="10">
        <f t="shared" si="12"/>
        <v>5290.7200000000012</v>
      </c>
      <c r="L81" s="10">
        <f t="shared" si="13"/>
        <v>111290.72</v>
      </c>
      <c r="M81" s="10">
        <f t="shared" si="14"/>
        <v>87.975636363636355</v>
      </c>
      <c r="N81" s="10">
        <f t="shared" si="15"/>
        <v>111290.72</v>
      </c>
      <c r="O81" s="10">
        <f t="shared" si="16"/>
        <v>5290.7200000000012</v>
      </c>
      <c r="P81" s="10">
        <f t="shared" si="17"/>
        <v>87.975636363636355</v>
      </c>
    </row>
    <row r="82" spans="1:16" x14ac:dyDescent="0.2">
      <c r="A82" s="8" t="s">
        <v>24</v>
      </c>
      <c r="B82" s="9" t="s">
        <v>25</v>
      </c>
      <c r="C82" s="10">
        <v>22000</v>
      </c>
      <c r="D82" s="10">
        <v>22000</v>
      </c>
      <c r="E82" s="10">
        <v>5000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f t="shared" si="12"/>
        <v>5000</v>
      </c>
      <c r="L82" s="10">
        <f t="shared" si="13"/>
        <v>22000</v>
      </c>
      <c r="M82" s="10">
        <f t="shared" si="14"/>
        <v>0</v>
      </c>
      <c r="N82" s="10">
        <f t="shared" si="15"/>
        <v>22000</v>
      </c>
      <c r="O82" s="10">
        <f t="shared" si="16"/>
        <v>5000</v>
      </c>
      <c r="P82" s="10">
        <f t="shared" si="17"/>
        <v>0</v>
      </c>
    </row>
    <row r="83" spans="1:16" x14ac:dyDescent="0.2">
      <c r="A83" s="8" t="s">
        <v>26</v>
      </c>
      <c r="B83" s="9" t="s">
        <v>27</v>
      </c>
      <c r="C83" s="10">
        <v>2000</v>
      </c>
      <c r="D83" s="10">
        <v>2000</v>
      </c>
      <c r="E83" s="10">
        <v>500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f t="shared" si="12"/>
        <v>500</v>
      </c>
      <c r="L83" s="10">
        <f t="shared" si="13"/>
        <v>2000</v>
      </c>
      <c r="M83" s="10">
        <f t="shared" si="14"/>
        <v>0</v>
      </c>
      <c r="N83" s="10">
        <f t="shared" si="15"/>
        <v>2000</v>
      </c>
      <c r="O83" s="10">
        <f t="shared" si="16"/>
        <v>500</v>
      </c>
      <c r="P83" s="10">
        <f t="shared" si="17"/>
        <v>0</v>
      </c>
    </row>
    <row r="84" spans="1:16" ht="25.5" x14ac:dyDescent="0.2">
      <c r="A84" s="5" t="s">
        <v>78</v>
      </c>
      <c r="B84" s="6" t="s">
        <v>79</v>
      </c>
      <c r="C84" s="7">
        <v>1820800</v>
      </c>
      <c r="D84" s="7">
        <v>1926800</v>
      </c>
      <c r="E84" s="7">
        <v>639000</v>
      </c>
      <c r="F84" s="7">
        <v>499807.58999999997</v>
      </c>
      <c r="G84" s="7">
        <v>0</v>
      </c>
      <c r="H84" s="7">
        <v>499807.58999999997</v>
      </c>
      <c r="I84" s="7">
        <v>0</v>
      </c>
      <c r="J84" s="7">
        <v>0</v>
      </c>
      <c r="K84" s="7">
        <f t="shared" si="12"/>
        <v>139192.41000000003</v>
      </c>
      <c r="L84" s="7">
        <f t="shared" si="13"/>
        <v>1426992.4100000001</v>
      </c>
      <c r="M84" s="7">
        <f t="shared" si="14"/>
        <v>78.21715023474178</v>
      </c>
      <c r="N84" s="7">
        <f t="shared" si="15"/>
        <v>1426992.4100000001</v>
      </c>
      <c r="O84" s="7">
        <f t="shared" si="16"/>
        <v>139192.41000000003</v>
      </c>
      <c r="P84" s="7">
        <f t="shared" si="17"/>
        <v>78.21715023474178</v>
      </c>
    </row>
    <row r="85" spans="1:16" x14ac:dyDescent="0.2">
      <c r="A85" s="8" t="s">
        <v>20</v>
      </c>
      <c r="B85" s="9" t="s">
        <v>21</v>
      </c>
      <c r="C85" s="10">
        <v>1200000</v>
      </c>
      <c r="D85" s="10">
        <v>1200000</v>
      </c>
      <c r="E85" s="10">
        <v>285000</v>
      </c>
      <c r="F85" s="10">
        <v>242564.62</v>
      </c>
      <c r="G85" s="10">
        <v>0</v>
      </c>
      <c r="H85" s="10">
        <v>242564.62</v>
      </c>
      <c r="I85" s="10">
        <v>0</v>
      </c>
      <c r="J85" s="10">
        <v>0</v>
      </c>
      <c r="K85" s="10">
        <f t="shared" si="12"/>
        <v>42435.380000000005</v>
      </c>
      <c r="L85" s="10">
        <f t="shared" si="13"/>
        <v>957435.38</v>
      </c>
      <c r="M85" s="10">
        <f t="shared" si="14"/>
        <v>85.110392982456133</v>
      </c>
      <c r="N85" s="10">
        <f t="shared" si="15"/>
        <v>957435.38</v>
      </c>
      <c r="O85" s="10">
        <f t="shared" si="16"/>
        <v>42435.380000000005</v>
      </c>
      <c r="P85" s="10">
        <f t="shared" si="17"/>
        <v>85.110392982456133</v>
      </c>
    </row>
    <row r="86" spans="1:16" x14ac:dyDescent="0.2">
      <c r="A86" s="8" t="s">
        <v>22</v>
      </c>
      <c r="B86" s="9" t="s">
        <v>23</v>
      </c>
      <c r="C86" s="10">
        <v>280000</v>
      </c>
      <c r="D86" s="10">
        <v>280000</v>
      </c>
      <c r="E86" s="10">
        <v>72000</v>
      </c>
      <c r="F86" s="10">
        <v>51680.37</v>
      </c>
      <c r="G86" s="10">
        <v>0</v>
      </c>
      <c r="H86" s="10">
        <v>51680.37</v>
      </c>
      <c r="I86" s="10">
        <v>0</v>
      </c>
      <c r="J86" s="10">
        <v>0</v>
      </c>
      <c r="K86" s="10">
        <f t="shared" si="12"/>
        <v>20319.629999999997</v>
      </c>
      <c r="L86" s="10">
        <f t="shared" si="13"/>
        <v>228319.63</v>
      </c>
      <c r="M86" s="10">
        <f t="shared" si="14"/>
        <v>71.778291666666675</v>
      </c>
      <c r="N86" s="10">
        <f t="shared" si="15"/>
        <v>228319.63</v>
      </c>
      <c r="O86" s="10">
        <f t="shared" si="16"/>
        <v>20319.629999999997</v>
      </c>
      <c r="P86" s="10">
        <f t="shared" si="17"/>
        <v>71.778291666666675</v>
      </c>
    </row>
    <row r="87" spans="1:16" x14ac:dyDescent="0.2">
      <c r="A87" s="8" t="s">
        <v>24</v>
      </c>
      <c r="B87" s="9" t="s">
        <v>25</v>
      </c>
      <c r="C87" s="10">
        <v>60000</v>
      </c>
      <c r="D87" s="10">
        <v>70000</v>
      </c>
      <c r="E87" s="10">
        <v>70000</v>
      </c>
      <c r="F87" s="10">
        <v>61352.72</v>
      </c>
      <c r="G87" s="10">
        <v>0</v>
      </c>
      <c r="H87" s="10">
        <v>61352.72</v>
      </c>
      <c r="I87" s="10">
        <v>0</v>
      </c>
      <c r="J87" s="10">
        <v>0</v>
      </c>
      <c r="K87" s="10">
        <f t="shared" si="12"/>
        <v>8647.2799999999988</v>
      </c>
      <c r="L87" s="10">
        <f t="shared" si="13"/>
        <v>8647.2799999999988</v>
      </c>
      <c r="M87" s="10">
        <f t="shared" si="14"/>
        <v>87.646742857142854</v>
      </c>
      <c r="N87" s="10">
        <f t="shared" si="15"/>
        <v>8647.2799999999988</v>
      </c>
      <c r="O87" s="10">
        <f t="shared" si="16"/>
        <v>8647.2799999999988</v>
      </c>
      <c r="P87" s="10">
        <f t="shared" si="17"/>
        <v>87.646742857142854</v>
      </c>
    </row>
    <row r="88" spans="1:16" x14ac:dyDescent="0.2">
      <c r="A88" s="8" t="s">
        <v>26</v>
      </c>
      <c r="B88" s="9" t="s">
        <v>27</v>
      </c>
      <c r="C88" s="10">
        <v>60000</v>
      </c>
      <c r="D88" s="10">
        <v>156000</v>
      </c>
      <c r="E88" s="10">
        <v>101000</v>
      </c>
      <c r="F88" s="10">
        <v>96685.72</v>
      </c>
      <c r="G88" s="10">
        <v>0</v>
      </c>
      <c r="H88" s="10">
        <v>96685.72</v>
      </c>
      <c r="I88" s="10">
        <v>0</v>
      </c>
      <c r="J88" s="10">
        <v>0</v>
      </c>
      <c r="K88" s="10">
        <f t="shared" si="12"/>
        <v>4314.2799999999988</v>
      </c>
      <c r="L88" s="10">
        <f t="shared" si="13"/>
        <v>59314.28</v>
      </c>
      <c r="M88" s="10">
        <f t="shared" si="14"/>
        <v>95.728435643564353</v>
      </c>
      <c r="N88" s="10">
        <f t="shared" si="15"/>
        <v>59314.28</v>
      </c>
      <c r="O88" s="10">
        <f t="shared" si="16"/>
        <v>4314.2799999999988</v>
      </c>
      <c r="P88" s="10">
        <f t="shared" si="17"/>
        <v>95.728435643564353</v>
      </c>
    </row>
    <row r="89" spans="1:16" x14ac:dyDescent="0.2">
      <c r="A89" s="8" t="s">
        <v>30</v>
      </c>
      <c r="B89" s="9" t="s">
        <v>31</v>
      </c>
      <c r="C89" s="10">
        <v>120000</v>
      </c>
      <c r="D89" s="10">
        <v>120000</v>
      </c>
      <c r="E89" s="10">
        <v>65000</v>
      </c>
      <c r="F89" s="10">
        <v>45024.38</v>
      </c>
      <c r="G89" s="10">
        <v>0</v>
      </c>
      <c r="H89" s="10">
        <v>45024.38</v>
      </c>
      <c r="I89" s="10">
        <v>0</v>
      </c>
      <c r="J89" s="10">
        <v>0</v>
      </c>
      <c r="K89" s="10">
        <f t="shared" si="12"/>
        <v>19975.620000000003</v>
      </c>
      <c r="L89" s="10">
        <f t="shared" si="13"/>
        <v>74975.62</v>
      </c>
      <c r="M89" s="10">
        <f t="shared" si="14"/>
        <v>69.268276923076925</v>
      </c>
      <c r="N89" s="10">
        <f t="shared" si="15"/>
        <v>74975.62</v>
      </c>
      <c r="O89" s="10">
        <f t="shared" si="16"/>
        <v>19975.620000000003</v>
      </c>
      <c r="P89" s="10">
        <f t="shared" si="17"/>
        <v>69.268276923076925</v>
      </c>
    </row>
    <row r="90" spans="1:16" x14ac:dyDescent="0.2">
      <c r="A90" s="8" t="s">
        <v>32</v>
      </c>
      <c r="B90" s="9" t="s">
        <v>33</v>
      </c>
      <c r="C90" s="10">
        <v>66000</v>
      </c>
      <c r="D90" s="10">
        <v>66000</v>
      </c>
      <c r="E90" s="10">
        <v>26000</v>
      </c>
      <c r="F90" s="10">
        <v>2499.7800000000002</v>
      </c>
      <c r="G90" s="10">
        <v>0</v>
      </c>
      <c r="H90" s="10">
        <v>2499.7800000000002</v>
      </c>
      <c r="I90" s="10">
        <v>0</v>
      </c>
      <c r="J90" s="10">
        <v>0</v>
      </c>
      <c r="K90" s="10">
        <f t="shared" si="12"/>
        <v>23500.22</v>
      </c>
      <c r="L90" s="10">
        <f t="shared" si="13"/>
        <v>63500.22</v>
      </c>
      <c r="M90" s="10">
        <f t="shared" si="14"/>
        <v>9.6145384615384621</v>
      </c>
      <c r="N90" s="10">
        <f t="shared" si="15"/>
        <v>63500.22</v>
      </c>
      <c r="O90" s="10">
        <f t="shared" si="16"/>
        <v>23500.22</v>
      </c>
      <c r="P90" s="10">
        <f t="shared" si="17"/>
        <v>9.6145384615384621</v>
      </c>
    </row>
    <row r="91" spans="1:16" x14ac:dyDescent="0.2">
      <c r="A91" s="8" t="s">
        <v>34</v>
      </c>
      <c r="B91" s="9" t="s">
        <v>35</v>
      </c>
      <c r="C91" s="10">
        <v>34800</v>
      </c>
      <c r="D91" s="10">
        <v>34800</v>
      </c>
      <c r="E91" s="10">
        <v>20000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f t="shared" si="12"/>
        <v>20000</v>
      </c>
      <c r="L91" s="10">
        <f t="shared" si="13"/>
        <v>34800</v>
      </c>
      <c r="M91" s="10">
        <f t="shared" si="14"/>
        <v>0</v>
      </c>
      <c r="N91" s="10">
        <f t="shared" si="15"/>
        <v>34800</v>
      </c>
      <c r="O91" s="10">
        <f t="shared" si="16"/>
        <v>20000</v>
      </c>
      <c r="P91" s="10">
        <f t="shared" si="17"/>
        <v>0</v>
      </c>
    </row>
    <row r="92" spans="1:16" x14ac:dyDescent="0.2">
      <c r="A92" s="5" t="s">
        <v>80</v>
      </c>
      <c r="B92" s="6" t="s">
        <v>81</v>
      </c>
      <c r="C92" s="7">
        <v>50000</v>
      </c>
      <c r="D92" s="7">
        <v>50000</v>
      </c>
      <c r="E92" s="7">
        <v>20000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f t="shared" si="12"/>
        <v>20000</v>
      </c>
      <c r="L92" s="7">
        <f t="shared" si="13"/>
        <v>50000</v>
      </c>
      <c r="M92" s="7">
        <f t="shared" si="14"/>
        <v>0</v>
      </c>
      <c r="N92" s="7">
        <f t="shared" si="15"/>
        <v>50000</v>
      </c>
      <c r="O92" s="7">
        <f t="shared" si="16"/>
        <v>20000</v>
      </c>
      <c r="P92" s="7">
        <f t="shared" si="17"/>
        <v>0</v>
      </c>
    </row>
    <row r="93" spans="1:16" ht="25.5" x14ac:dyDescent="0.2">
      <c r="A93" s="8" t="s">
        <v>54</v>
      </c>
      <c r="B93" s="9" t="s">
        <v>55</v>
      </c>
      <c r="C93" s="10">
        <v>50000</v>
      </c>
      <c r="D93" s="10">
        <v>50000</v>
      </c>
      <c r="E93" s="10">
        <v>20000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f t="shared" si="12"/>
        <v>20000</v>
      </c>
      <c r="L93" s="10">
        <f t="shared" si="13"/>
        <v>50000</v>
      </c>
      <c r="M93" s="10">
        <f t="shared" si="14"/>
        <v>0</v>
      </c>
      <c r="N93" s="10">
        <f t="shared" si="15"/>
        <v>50000</v>
      </c>
      <c r="O93" s="10">
        <f t="shared" si="16"/>
        <v>20000</v>
      </c>
      <c r="P93" s="10">
        <f t="shared" si="17"/>
        <v>0</v>
      </c>
    </row>
    <row r="94" spans="1:16" ht="38.25" x14ac:dyDescent="0.2">
      <c r="A94" s="5" t="s">
        <v>82</v>
      </c>
      <c r="B94" s="6" t="s">
        <v>83</v>
      </c>
      <c r="C94" s="7">
        <v>100000</v>
      </c>
      <c r="D94" s="7">
        <v>150000</v>
      </c>
      <c r="E94" s="7">
        <v>65000</v>
      </c>
      <c r="F94" s="7">
        <v>6350</v>
      </c>
      <c r="G94" s="7">
        <v>0</v>
      </c>
      <c r="H94" s="7">
        <v>6350</v>
      </c>
      <c r="I94" s="7">
        <v>0</v>
      </c>
      <c r="J94" s="7">
        <v>0</v>
      </c>
      <c r="K94" s="7">
        <f t="shared" si="12"/>
        <v>58650</v>
      </c>
      <c r="L94" s="7">
        <f t="shared" si="13"/>
        <v>143650</v>
      </c>
      <c r="M94" s="7">
        <f t="shared" si="14"/>
        <v>9.7692307692307683</v>
      </c>
      <c r="N94" s="7">
        <f t="shared" si="15"/>
        <v>143650</v>
      </c>
      <c r="O94" s="7">
        <f t="shared" si="16"/>
        <v>58650</v>
      </c>
      <c r="P94" s="7">
        <f t="shared" si="17"/>
        <v>9.7692307692307683</v>
      </c>
    </row>
    <row r="95" spans="1:16" ht="25.5" x14ac:dyDescent="0.2">
      <c r="A95" s="8" t="s">
        <v>54</v>
      </c>
      <c r="B95" s="9" t="s">
        <v>55</v>
      </c>
      <c r="C95" s="10">
        <v>100000</v>
      </c>
      <c r="D95" s="10">
        <v>150000</v>
      </c>
      <c r="E95" s="10">
        <v>65000</v>
      </c>
      <c r="F95" s="10">
        <v>6350</v>
      </c>
      <c r="G95" s="10">
        <v>0</v>
      </c>
      <c r="H95" s="10">
        <v>6350</v>
      </c>
      <c r="I95" s="10">
        <v>0</v>
      </c>
      <c r="J95" s="10">
        <v>0</v>
      </c>
      <c r="K95" s="10">
        <f t="shared" si="12"/>
        <v>58650</v>
      </c>
      <c r="L95" s="10">
        <f t="shared" si="13"/>
        <v>143650</v>
      </c>
      <c r="M95" s="10">
        <f t="shared" si="14"/>
        <v>9.7692307692307683</v>
      </c>
      <c r="N95" s="10">
        <f t="shared" si="15"/>
        <v>143650</v>
      </c>
      <c r="O95" s="10">
        <f t="shared" si="16"/>
        <v>58650</v>
      </c>
      <c r="P95" s="10">
        <f t="shared" si="17"/>
        <v>9.7692307692307683</v>
      </c>
    </row>
    <row r="96" spans="1:16" ht="25.5" x14ac:dyDescent="0.2">
      <c r="A96" s="5" t="s">
        <v>84</v>
      </c>
      <c r="B96" s="6" t="s">
        <v>85</v>
      </c>
      <c r="C96" s="7">
        <v>100000</v>
      </c>
      <c r="D96" s="7">
        <v>231480</v>
      </c>
      <c r="E96" s="7">
        <v>231480</v>
      </c>
      <c r="F96" s="7">
        <v>107198.8</v>
      </c>
      <c r="G96" s="7">
        <v>0</v>
      </c>
      <c r="H96" s="7">
        <v>107198.8</v>
      </c>
      <c r="I96" s="7">
        <v>0</v>
      </c>
      <c r="J96" s="7">
        <v>0</v>
      </c>
      <c r="K96" s="7">
        <f t="shared" si="12"/>
        <v>124281.2</v>
      </c>
      <c r="L96" s="7">
        <f t="shared" si="13"/>
        <v>124281.2</v>
      </c>
      <c r="M96" s="7">
        <f t="shared" si="14"/>
        <v>46.310177985139106</v>
      </c>
      <c r="N96" s="7">
        <f t="shared" si="15"/>
        <v>124281.2</v>
      </c>
      <c r="O96" s="7">
        <f t="shared" si="16"/>
        <v>124281.2</v>
      </c>
      <c r="P96" s="7">
        <f t="shared" si="17"/>
        <v>46.310177985139106</v>
      </c>
    </row>
    <row r="97" spans="1:16" x14ac:dyDescent="0.2">
      <c r="A97" s="8" t="s">
        <v>24</v>
      </c>
      <c r="B97" s="9" t="s">
        <v>25</v>
      </c>
      <c r="C97" s="10">
        <v>0</v>
      </c>
      <c r="D97" s="10">
        <v>3000</v>
      </c>
      <c r="E97" s="10">
        <v>3000</v>
      </c>
      <c r="F97" s="10">
        <v>1560</v>
      </c>
      <c r="G97" s="10">
        <v>0</v>
      </c>
      <c r="H97" s="10">
        <v>1560</v>
      </c>
      <c r="I97" s="10">
        <v>0</v>
      </c>
      <c r="J97" s="10">
        <v>0</v>
      </c>
      <c r="K97" s="10">
        <f t="shared" si="12"/>
        <v>1440</v>
      </c>
      <c r="L97" s="10">
        <f t="shared" si="13"/>
        <v>1440</v>
      </c>
      <c r="M97" s="10">
        <f t="shared" si="14"/>
        <v>52</v>
      </c>
      <c r="N97" s="10">
        <f t="shared" si="15"/>
        <v>1440</v>
      </c>
      <c r="O97" s="10">
        <f t="shared" si="16"/>
        <v>1440</v>
      </c>
      <c r="P97" s="10">
        <f t="shared" si="17"/>
        <v>52</v>
      </c>
    </row>
    <row r="98" spans="1:16" x14ac:dyDescent="0.2">
      <c r="A98" s="8" t="s">
        <v>26</v>
      </c>
      <c r="B98" s="9" t="s">
        <v>27</v>
      </c>
      <c r="C98" s="10">
        <v>0</v>
      </c>
      <c r="D98" s="10">
        <v>28480</v>
      </c>
      <c r="E98" s="10">
        <v>28480</v>
      </c>
      <c r="F98" s="10">
        <v>25638.799999999999</v>
      </c>
      <c r="G98" s="10">
        <v>0</v>
      </c>
      <c r="H98" s="10">
        <v>25638.799999999999</v>
      </c>
      <c r="I98" s="10">
        <v>0</v>
      </c>
      <c r="J98" s="10">
        <v>0</v>
      </c>
      <c r="K98" s="10">
        <f t="shared" si="12"/>
        <v>2841.2000000000007</v>
      </c>
      <c r="L98" s="10">
        <f t="shared" si="13"/>
        <v>2841.2000000000007</v>
      </c>
      <c r="M98" s="10">
        <f t="shared" si="14"/>
        <v>90.023876404494374</v>
      </c>
      <c r="N98" s="10">
        <f t="shared" si="15"/>
        <v>2841.2000000000007</v>
      </c>
      <c r="O98" s="10">
        <f t="shared" si="16"/>
        <v>2841.2000000000007</v>
      </c>
      <c r="P98" s="10">
        <f t="shared" si="17"/>
        <v>90.023876404494374</v>
      </c>
    </row>
    <row r="99" spans="1:16" x14ac:dyDescent="0.2">
      <c r="A99" s="8" t="s">
        <v>36</v>
      </c>
      <c r="B99" s="9" t="s">
        <v>37</v>
      </c>
      <c r="C99" s="10">
        <v>100000</v>
      </c>
      <c r="D99" s="10">
        <v>200000</v>
      </c>
      <c r="E99" s="10">
        <v>200000</v>
      </c>
      <c r="F99" s="10">
        <v>80000</v>
      </c>
      <c r="G99" s="10">
        <v>0</v>
      </c>
      <c r="H99" s="10">
        <v>80000</v>
      </c>
      <c r="I99" s="10">
        <v>0</v>
      </c>
      <c r="J99" s="10">
        <v>0</v>
      </c>
      <c r="K99" s="10">
        <f t="shared" si="12"/>
        <v>120000</v>
      </c>
      <c r="L99" s="10">
        <f t="shared" si="13"/>
        <v>120000</v>
      </c>
      <c r="M99" s="10">
        <f t="shared" si="14"/>
        <v>40</v>
      </c>
      <c r="N99" s="10">
        <f t="shared" si="15"/>
        <v>120000</v>
      </c>
      <c r="O99" s="10">
        <f t="shared" si="16"/>
        <v>120000</v>
      </c>
      <c r="P99" s="10">
        <f t="shared" si="17"/>
        <v>40</v>
      </c>
    </row>
    <row r="100" spans="1:16" x14ac:dyDescent="0.2">
      <c r="A100" s="5" t="s">
        <v>86</v>
      </c>
      <c r="B100" s="6" t="s">
        <v>87</v>
      </c>
      <c r="C100" s="7">
        <v>1084000</v>
      </c>
      <c r="D100" s="7">
        <v>1088000</v>
      </c>
      <c r="E100" s="7">
        <v>275500</v>
      </c>
      <c r="F100" s="7">
        <v>184727.56</v>
      </c>
      <c r="G100" s="7">
        <v>0</v>
      </c>
      <c r="H100" s="7">
        <v>176803.88</v>
      </c>
      <c r="I100" s="7">
        <v>7923.68</v>
      </c>
      <c r="J100" s="7">
        <v>0</v>
      </c>
      <c r="K100" s="7">
        <f t="shared" si="12"/>
        <v>90772.44</v>
      </c>
      <c r="L100" s="7">
        <f t="shared" si="13"/>
        <v>903272.44</v>
      </c>
      <c r="M100" s="7">
        <f t="shared" si="14"/>
        <v>67.051745916515429</v>
      </c>
      <c r="N100" s="7">
        <f t="shared" si="15"/>
        <v>911196.12</v>
      </c>
      <c r="O100" s="7">
        <f t="shared" si="16"/>
        <v>98696.12</v>
      </c>
      <c r="P100" s="7">
        <f t="shared" si="17"/>
        <v>64.175637023593467</v>
      </c>
    </row>
    <row r="101" spans="1:16" x14ac:dyDescent="0.2">
      <c r="A101" s="8" t="s">
        <v>20</v>
      </c>
      <c r="B101" s="9" t="s">
        <v>21</v>
      </c>
      <c r="C101" s="10">
        <v>6000</v>
      </c>
      <c r="D101" s="10">
        <v>6000</v>
      </c>
      <c r="E101" s="10">
        <v>6000</v>
      </c>
      <c r="F101" s="10">
        <v>4333.2</v>
      </c>
      <c r="G101" s="10">
        <v>0</v>
      </c>
      <c r="H101" s="10">
        <v>4333.2</v>
      </c>
      <c r="I101" s="10">
        <v>0</v>
      </c>
      <c r="J101" s="10">
        <v>0</v>
      </c>
      <c r="K101" s="10">
        <f t="shared" si="12"/>
        <v>1666.8000000000002</v>
      </c>
      <c r="L101" s="10">
        <f t="shared" si="13"/>
        <v>1666.8000000000002</v>
      </c>
      <c r="M101" s="10">
        <f t="shared" si="14"/>
        <v>72.22</v>
      </c>
      <c r="N101" s="10">
        <f t="shared" si="15"/>
        <v>1666.8000000000002</v>
      </c>
      <c r="O101" s="10">
        <f t="shared" si="16"/>
        <v>1666.8000000000002</v>
      </c>
      <c r="P101" s="10">
        <f t="shared" si="17"/>
        <v>72.22</v>
      </c>
    </row>
    <row r="102" spans="1:16" x14ac:dyDescent="0.2">
      <c r="A102" s="8" t="s">
        <v>22</v>
      </c>
      <c r="B102" s="9" t="s">
        <v>23</v>
      </c>
      <c r="C102" s="10">
        <v>1500</v>
      </c>
      <c r="D102" s="10">
        <v>1500</v>
      </c>
      <c r="E102" s="10">
        <v>1500</v>
      </c>
      <c r="F102" s="10">
        <v>953.3</v>
      </c>
      <c r="G102" s="10">
        <v>0</v>
      </c>
      <c r="H102" s="10">
        <v>953.3</v>
      </c>
      <c r="I102" s="10">
        <v>0</v>
      </c>
      <c r="J102" s="10">
        <v>0</v>
      </c>
      <c r="K102" s="10">
        <f t="shared" si="12"/>
        <v>546.70000000000005</v>
      </c>
      <c r="L102" s="10">
        <f t="shared" si="13"/>
        <v>546.70000000000005</v>
      </c>
      <c r="M102" s="10">
        <f t="shared" si="14"/>
        <v>63.553333333333327</v>
      </c>
      <c r="N102" s="10">
        <f t="shared" si="15"/>
        <v>546.70000000000005</v>
      </c>
      <c r="O102" s="10">
        <f t="shared" si="16"/>
        <v>546.70000000000005</v>
      </c>
      <c r="P102" s="10">
        <f t="shared" si="17"/>
        <v>63.553333333333327</v>
      </c>
    </row>
    <row r="103" spans="1:16" x14ac:dyDescent="0.2">
      <c r="A103" s="8" t="s">
        <v>24</v>
      </c>
      <c r="B103" s="9" t="s">
        <v>25</v>
      </c>
      <c r="C103" s="10">
        <v>164000</v>
      </c>
      <c r="D103" s="10">
        <v>134000</v>
      </c>
      <c r="E103" s="10">
        <v>14500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f t="shared" ref="K103:K138" si="18">E103-F103</f>
        <v>14500</v>
      </c>
      <c r="L103" s="10">
        <f t="shared" ref="L103:L138" si="19">D103-F103</f>
        <v>134000</v>
      </c>
      <c r="M103" s="10">
        <f t="shared" ref="M103:M138" si="20">IF(E103=0,0,(F103/E103)*100)</f>
        <v>0</v>
      </c>
      <c r="N103" s="10">
        <f t="shared" ref="N103:N138" si="21">D103-H103</f>
        <v>134000</v>
      </c>
      <c r="O103" s="10">
        <f t="shared" ref="O103:O138" si="22">E103-H103</f>
        <v>14500</v>
      </c>
      <c r="P103" s="10">
        <f t="shared" ref="P103:P138" si="23">IF(E103=0,0,(H103/E103)*100)</f>
        <v>0</v>
      </c>
    </row>
    <row r="104" spans="1:16" x14ac:dyDescent="0.2">
      <c r="A104" s="8" t="s">
        <v>26</v>
      </c>
      <c r="B104" s="9" t="s">
        <v>27</v>
      </c>
      <c r="C104" s="10">
        <v>542500</v>
      </c>
      <c r="D104" s="10">
        <v>515500</v>
      </c>
      <c r="E104" s="10">
        <v>88500</v>
      </c>
      <c r="F104" s="10">
        <v>88098.97</v>
      </c>
      <c r="G104" s="10">
        <v>0</v>
      </c>
      <c r="H104" s="10">
        <v>88098.97</v>
      </c>
      <c r="I104" s="10">
        <v>0</v>
      </c>
      <c r="J104" s="10">
        <v>0</v>
      </c>
      <c r="K104" s="10">
        <f t="shared" si="18"/>
        <v>401.02999999999884</v>
      </c>
      <c r="L104" s="10">
        <f t="shared" si="19"/>
        <v>427401.03</v>
      </c>
      <c r="M104" s="10">
        <f t="shared" si="20"/>
        <v>99.546858757062154</v>
      </c>
      <c r="N104" s="10">
        <f t="shared" si="21"/>
        <v>427401.03</v>
      </c>
      <c r="O104" s="10">
        <f t="shared" si="22"/>
        <v>401.02999999999884</v>
      </c>
      <c r="P104" s="10">
        <f t="shared" si="23"/>
        <v>99.546858757062154</v>
      </c>
    </row>
    <row r="105" spans="1:16" x14ac:dyDescent="0.2">
      <c r="A105" s="8" t="s">
        <v>30</v>
      </c>
      <c r="B105" s="9" t="s">
        <v>31</v>
      </c>
      <c r="C105" s="10">
        <v>320000</v>
      </c>
      <c r="D105" s="10">
        <v>381000</v>
      </c>
      <c r="E105" s="10">
        <v>140000</v>
      </c>
      <c r="F105" s="10">
        <v>83418.41</v>
      </c>
      <c r="G105" s="10">
        <v>0</v>
      </c>
      <c r="H105" s="10">
        <v>83418.41</v>
      </c>
      <c r="I105" s="10">
        <v>0</v>
      </c>
      <c r="J105" s="10">
        <v>0</v>
      </c>
      <c r="K105" s="10">
        <f t="shared" si="18"/>
        <v>56581.59</v>
      </c>
      <c r="L105" s="10">
        <f t="shared" si="19"/>
        <v>297581.58999999997</v>
      </c>
      <c r="M105" s="10">
        <f t="shared" si="20"/>
        <v>59.584578571428573</v>
      </c>
      <c r="N105" s="10">
        <f t="shared" si="21"/>
        <v>297581.58999999997</v>
      </c>
      <c r="O105" s="10">
        <f t="shared" si="22"/>
        <v>56581.59</v>
      </c>
      <c r="P105" s="10">
        <f t="shared" si="23"/>
        <v>59.584578571428573</v>
      </c>
    </row>
    <row r="106" spans="1:16" x14ac:dyDescent="0.2">
      <c r="A106" s="8" t="s">
        <v>34</v>
      </c>
      <c r="B106" s="9" t="s">
        <v>35</v>
      </c>
      <c r="C106" s="10">
        <v>50000</v>
      </c>
      <c r="D106" s="10">
        <v>50000</v>
      </c>
      <c r="E106" s="10">
        <v>25000</v>
      </c>
      <c r="F106" s="10">
        <v>7923.68</v>
      </c>
      <c r="G106" s="10">
        <v>0</v>
      </c>
      <c r="H106" s="10">
        <v>0</v>
      </c>
      <c r="I106" s="10">
        <v>7923.68</v>
      </c>
      <c r="J106" s="10">
        <v>0</v>
      </c>
      <c r="K106" s="10">
        <f t="shared" si="18"/>
        <v>17076.32</v>
      </c>
      <c r="L106" s="10">
        <f t="shared" si="19"/>
        <v>42076.32</v>
      </c>
      <c r="M106" s="10">
        <f t="shared" si="20"/>
        <v>31.694719999999997</v>
      </c>
      <c r="N106" s="10">
        <f t="shared" si="21"/>
        <v>50000</v>
      </c>
      <c r="O106" s="10">
        <f t="shared" si="22"/>
        <v>25000</v>
      </c>
      <c r="P106" s="10">
        <f t="shared" si="23"/>
        <v>0</v>
      </c>
    </row>
    <row r="107" spans="1:16" ht="38.25" x14ac:dyDescent="0.2">
      <c r="A107" s="5" t="s">
        <v>88</v>
      </c>
      <c r="B107" s="6" t="s">
        <v>89</v>
      </c>
      <c r="C107" s="7">
        <v>0</v>
      </c>
      <c r="D107" s="7">
        <v>12000</v>
      </c>
      <c r="E107" s="7">
        <v>12000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f t="shared" si="18"/>
        <v>12000</v>
      </c>
      <c r="L107" s="7">
        <f t="shared" si="19"/>
        <v>12000</v>
      </c>
      <c r="M107" s="7">
        <f t="shared" si="20"/>
        <v>0</v>
      </c>
      <c r="N107" s="7">
        <f t="shared" si="21"/>
        <v>12000</v>
      </c>
      <c r="O107" s="7">
        <f t="shared" si="22"/>
        <v>12000</v>
      </c>
      <c r="P107" s="7">
        <f t="shared" si="23"/>
        <v>0</v>
      </c>
    </row>
    <row r="108" spans="1:16" ht="25.5" x14ac:dyDescent="0.2">
      <c r="A108" s="8" t="s">
        <v>62</v>
      </c>
      <c r="B108" s="9" t="s">
        <v>63</v>
      </c>
      <c r="C108" s="10">
        <v>0</v>
      </c>
      <c r="D108" s="10">
        <v>12000</v>
      </c>
      <c r="E108" s="10">
        <v>12000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f t="shared" si="18"/>
        <v>12000</v>
      </c>
      <c r="L108" s="10">
        <f t="shared" si="19"/>
        <v>12000</v>
      </c>
      <c r="M108" s="10">
        <f t="shared" si="20"/>
        <v>0</v>
      </c>
      <c r="N108" s="10">
        <f t="shared" si="21"/>
        <v>12000</v>
      </c>
      <c r="O108" s="10">
        <f t="shared" si="22"/>
        <v>12000</v>
      </c>
      <c r="P108" s="10">
        <f t="shared" si="23"/>
        <v>0</v>
      </c>
    </row>
    <row r="109" spans="1:16" x14ac:dyDescent="0.2">
      <c r="A109" s="5" t="s">
        <v>90</v>
      </c>
      <c r="B109" s="6" t="s">
        <v>91</v>
      </c>
      <c r="C109" s="7">
        <v>50000</v>
      </c>
      <c r="D109" s="7">
        <v>50000</v>
      </c>
      <c r="E109" s="7">
        <v>20000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f t="shared" si="18"/>
        <v>20000</v>
      </c>
      <c r="L109" s="7">
        <f t="shared" si="19"/>
        <v>50000</v>
      </c>
      <c r="M109" s="7">
        <f t="shared" si="20"/>
        <v>0</v>
      </c>
      <c r="N109" s="7">
        <f t="shared" si="21"/>
        <v>50000</v>
      </c>
      <c r="O109" s="7">
        <f t="shared" si="22"/>
        <v>20000</v>
      </c>
      <c r="P109" s="7">
        <f t="shared" si="23"/>
        <v>0</v>
      </c>
    </row>
    <row r="110" spans="1:16" ht="25.5" x14ac:dyDescent="0.2">
      <c r="A110" s="8" t="s">
        <v>54</v>
      </c>
      <c r="B110" s="9" t="s">
        <v>55</v>
      </c>
      <c r="C110" s="10">
        <v>50000</v>
      </c>
      <c r="D110" s="10">
        <v>50000</v>
      </c>
      <c r="E110" s="10">
        <v>20000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f t="shared" si="18"/>
        <v>20000</v>
      </c>
      <c r="L110" s="10">
        <f t="shared" si="19"/>
        <v>50000</v>
      </c>
      <c r="M110" s="10">
        <f t="shared" si="20"/>
        <v>0</v>
      </c>
      <c r="N110" s="10">
        <f t="shared" si="21"/>
        <v>50000</v>
      </c>
      <c r="O110" s="10">
        <f t="shared" si="22"/>
        <v>20000</v>
      </c>
      <c r="P110" s="10">
        <f t="shared" si="23"/>
        <v>0</v>
      </c>
    </row>
    <row r="111" spans="1:16" x14ac:dyDescent="0.2">
      <c r="A111" s="5" t="s">
        <v>92</v>
      </c>
      <c r="B111" s="6" t="s">
        <v>93</v>
      </c>
      <c r="C111" s="7">
        <v>100000</v>
      </c>
      <c r="D111" s="7">
        <v>114000</v>
      </c>
      <c r="E111" s="7">
        <v>34000</v>
      </c>
      <c r="F111" s="7">
        <v>33884.71</v>
      </c>
      <c r="G111" s="7">
        <v>0</v>
      </c>
      <c r="H111" s="7">
        <v>33884.71</v>
      </c>
      <c r="I111" s="7">
        <v>0</v>
      </c>
      <c r="J111" s="7">
        <v>0</v>
      </c>
      <c r="K111" s="7">
        <f t="shared" si="18"/>
        <v>115.29000000000087</v>
      </c>
      <c r="L111" s="7">
        <f t="shared" si="19"/>
        <v>80115.290000000008</v>
      </c>
      <c r="M111" s="7">
        <f t="shared" si="20"/>
        <v>99.660911764705887</v>
      </c>
      <c r="N111" s="7">
        <f t="shared" si="21"/>
        <v>80115.290000000008</v>
      </c>
      <c r="O111" s="7">
        <f t="shared" si="22"/>
        <v>115.29000000000087</v>
      </c>
      <c r="P111" s="7">
        <f t="shared" si="23"/>
        <v>99.660911764705887</v>
      </c>
    </row>
    <row r="112" spans="1:16" ht="25.5" x14ac:dyDescent="0.2">
      <c r="A112" s="8" t="s">
        <v>54</v>
      </c>
      <c r="B112" s="9" t="s">
        <v>55</v>
      </c>
      <c r="C112" s="10">
        <v>100000</v>
      </c>
      <c r="D112" s="10">
        <v>114000</v>
      </c>
      <c r="E112" s="10">
        <v>34000</v>
      </c>
      <c r="F112" s="10">
        <v>33884.71</v>
      </c>
      <c r="G112" s="10">
        <v>0</v>
      </c>
      <c r="H112" s="10">
        <v>33884.71</v>
      </c>
      <c r="I112" s="10">
        <v>0</v>
      </c>
      <c r="J112" s="10">
        <v>0</v>
      </c>
      <c r="K112" s="10">
        <f t="shared" si="18"/>
        <v>115.29000000000087</v>
      </c>
      <c r="L112" s="10">
        <f t="shared" si="19"/>
        <v>80115.290000000008</v>
      </c>
      <c r="M112" s="10">
        <f t="shared" si="20"/>
        <v>99.660911764705887</v>
      </c>
      <c r="N112" s="10">
        <f t="shared" si="21"/>
        <v>80115.290000000008</v>
      </c>
      <c r="O112" s="10">
        <f t="shared" si="22"/>
        <v>115.29000000000087</v>
      </c>
      <c r="P112" s="10">
        <f t="shared" si="23"/>
        <v>99.660911764705887</v>
      </c>
    </row>
    <row r="113" spans="1:16" ht="25.5" x14ac:dyDescent="0.2">
      <c r="A113" s="5" t="s">
        <v>94</v>
      </c>
      <c r="B113" s="6" t="s">
        <v>95</v>
      </c>
      <c r="C113" s="7">
        <v>200000</v>
      </c>
      <c r="D113" s="7">
        <v>647000</v>
      </c>
      <c r="E113" s="7">
        <v>647000</v>
      </c>
      <c r="F113" s="7">
        <v>197987.78</v>
      </c>
      <c r="G113" s="7">
        <v>0</v>
      </c>
      <c r="H113" s="7">
        <v>197987.78</v>
      </c>
      <c r="I113" s="7">
        <v>0</v>
      </c>
      <c r="J113" s="7">
        <v>0</v>
      </c>
      <c r="K113" s="7">
        <f t="shared" si="18"/>
        <v>449012.22</v>
      </c>
      <c r="L113" s="7">
        <f t="shared" si="19"/>
        <v>449012.22</v>
      </c>
      <c r="M113" s="7">
        <f t="shared" si="20"/>
        <v>30.600893353941267</v>
      </c>
      <c r="N113" s="7">
        <f t="shared" si="21"/>
        <v>449012.22</v>
      </c>
      <c r="O113" s="7">
        <f t="shared" si="22"/>
        <v>449012.22</v>
      </c>
      <c r="P113" s="7">
        <f t="shared" si="23"/>
        <v>30.600893353941267</v>
      </c>
    </row>
    <row r="114" spans="1:16" x14ac:dyDescent="0.2">
      <c r="A114" s="8" t="s">
        <v>26</v>
      </c>
      <c r="B114" s="9" t="s">
        <v>27</v>
      </c>
      <c r="C114" s="10">
        <v>200000</v>
      </c>
      <c r="D114" s="10">
        <v>647000</v>
      </c>
      <c r="E114" s="10">
        <v>647000</v>
      </c>
      <c r="F114" s="10">
        <v>197987.78</v>
      </c>
      <c r="G114" s="10">
        <v>0</v>
      </c>
      <c r="H114" s="10">
        <v>197987.78</v>
      </c>
      <c r="I114" s="10">
        <v>0</v>
      </c>
      <c r="J114" s="10">
        <v>0</v>
      </c>
      <c r="K114" s="10">
        <f t="shared" si="18"/>
        <v>449012.22</v>
      </c>
      <c r="L114" s="10">
        <f t="shared" si="19"/>
        <v>449012.22</v>
      </c>
      <c r="M114" s="10">
        <f t="shared" si="20"/>
        <v>30.600893353941267</v>
      </c>
      <c r="N114" s="10">
        <f t="shared" si="21"/>
        <v>449012.22</v>
      </c>
      <c r="O114" s="10">
        <f t="shared" si="22"/>
        <v>449012.22</v>
      </c>
      <c r="P114" s="10">
        <f t="shared" si="23"/>
        <v>30.600893353941267</v>
      </c>
    </row>
    <row r="115" spans="1:16" ht="25.5" x14ac:dyDescent="0.2">
      <c r="A115" s="5" t="s">
        <v>96</v>
      </c>
      <c r="B115" s="6" t="s">
        <v>97</v>
      </c>
      <c r="C115" s="7">
        <v>15000</v>
      </c>
      <c r="D115" s="7">
        <v>15000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f t="shared" si="18"/>
        <v>0</v>
      </c>
      <c r="L115" s="7">
        <f t="shared" si="19"/>
        <v>15000</v>
      </c>
      <c r="M115" s="7">
        <f t="shared" si="20"/>
        <v>0</v>
      </c>
      <c r="N115" s="7">
        <f t="shared" si="21"/>
        <v>15000</v>
      </c>
      <c r="O115" s="7">
        <f t="shared" si="22"/>
        <v>0</v>
      </c>
      <c r="P115" s="7">
        <f t="shared" si="23"/>
        <v>0</v>
      </c>
    </row>
    <row r="116" spans="1:16" ht="25.5" x14ac:dyDescent="0.2">
      <c r="A116" s="8" t="s">
        <v>54</v>
      </c>
      <c r="B116" s="9" t="s">
        <v>55</v>
      </c>
      <c r="C116" s="10">
        <v>15000</v>
      </c>
      <c r="D116" s="10">
        <v>15000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f t="shared" si="18"/>
        <v>0</v>
      </c>
      <c r="L116" s="10">
        <f t="shared" si="19"/>
        <v>15000</v>
      </c>
      <c r="M116" s="10">
        <f t="shared" si="20"/>
        <v>0</v>
      </c>
      <c r="N116" s="10">
        <f t="shared" si="21"/>
        <v>15000</v>
      </c>
      <c r="O116" s="10">
        <f t="shared" si="22"/>
        <v>0</v>
      </c>
      <c r="P116" s="10">
        <f t="shared" si="23"/>
        <v>0</v>
      </c>
    </row>
    <row r="117" spans="1:16" x14ac:dyDescent="0.2">
      <c r="A117" s="5" t="s">
        <v>98</v>
      </c>
      <c r="B117" s="6" t="s">
        <v>99</v>
      </c>
      <c r="C117" s="7">
        <v>30000</v>
      </c>
      <c r="D117" s="7">
        <v>30000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f t="shared" si="18"/>
        <v>0</v>
      </c>
      <c r="L117" s="7">
        <f t="shared" si="19"/>
        <v>30000</v>
      </c>
      <c r="M117" s="7">
        <f t="shared" si="20"/>
        <v>0</v>
      </c>
      <c r="N117" s="7">
        <f t="shared" si="21"/>
        <v>30000</v>
      </c>
      <c r="O117" s="7">
        <f t="shared" si="22"/>
        <v>0</v>
      </c>
      <c r="P117" s="7">
        <f t="shared" si="23"/>
        <v>0</v>
      </c>
    </row>
    <row r="118" spans="1:16" x14ac:dyDescent="0.2">
      <c r="A118" s="8" t="s">
        <v>36</v>
      </c>
      <c r="B118" s="9" t="s">
        <v>37</v>
      </c>
      <c r="C118" s="10">
        <v>30000</v>
      </c>
      <c r="D118" s="10">
        <v>30000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f t="shared" si="18"/>
        <v>0</v>
      </c>
      <c r="L118" s="10">
        <f t="shared" si="19"/>
        <v>30000</v>
      </c>
      <c r="M118" s="10">
        <f t="shared" si="20"/>
        <v>0</v>
      </c>
      <c r="N118" s="10">
        <f t="shared" si="21"/>
        <v>30000</v>
      </c>
      <c r="O118" s="10">
        <f t="shared" si="22"/>
        <v>0</v>
      </c>
      <c r="P118" s="10">
        <f t="shared" si="23"/>
        <v>0</v>
      </c>
    </row>
    <row r="119" spans="1:16" ht="25.5" x14ac:dyDescent="0.2">
      <c r="A119" s="5" t="s">
        <v>100</v>
      </c>
      <c r="B119" s="6" t="s">
        <v>101</v>
      </c>
      <c r="C119" s="7">
        <v>50000</v>
      </c>
      <c r="D119" s="7">
        <v>50000</v>
      </c>
      <c r="E119" s="7">
        <v>5000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f t="shared" si="18"/>
        <v>5000</v>
      </c>
      <c r="L119" s="7">
        <f t="shared" si="19"/>
        <v>50000</v>
      </c>
      <c r="M119" s="7">
        <f t="shared" si="20"/>
        <v>0</v>
      </c>
      <c r="N119" s="7">
        <f t="shared" si="21"/>
        <v>50000</v>
      </c>
      <c r="O119" s="7">
        <f t="shared" si="22"/>
        <v>5000</v>
      </c>
      <c r="P119" s="7">
        <f t="shared" si="23"/>
        <v>0</v>
      </c>
    </row>
    <row r="120" spans="1:16" ht="25.5" x14ac:dyDescent="0.2">
      <c r="A120" s="8" t="s">
        <v>54</v>
      </c>
      <c r="B120" s="9" t="s">
        <v>55</v>
      </c>
      <c r="C120" s="10">
        <v>50000</v>
      </c>
      <c r="D120" s="10">
        <v>50000</v>
      </c>
      <c r="E120" s="10">
        <v>5000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f t="shared" si="18"/>
        <v>5000</v>
      </c>
      <c r="L120" s="10">
        <f t="shared" si="19"/>
        <v>50000</v>
      </c>
      <c r="M120" s="10">
        <f t="shared" si="20"/>
        <v>0</v>
      </c>
      <c r="N120" s="10">
        <f t="shared" si="21"/>
        <v>50000</v>
      </c>
      <c r="O120" s="10">
        <f t="shared" si="22"/>
        <v>5000</v>
      </c>
      <c r="P120" s="10">
        <f t="shared" si="23"/>
        <v>0</v>
      </c>
    </row>
    <row r="121" spans="1:16" x14ac:dyDescent="0.2">
      <c r="A121" s="5" t="s">
        <v>102</v>
      </c>
      <c r="B121" s="6" t="s">
        <v>103</v>
      </c>
      <c r="C121" s="7">
        <v>718401</v>
      </c>
      <c r="D121" s="7">
        <v>803401</v>
      </c>
      <c r="E121" s="7">
        <v>286000</v>
      </c>
      <c r="F121" s="7">
        <v>190012.52</v>
      </c>
      <c r="G121" s="7">
        <v>0</v>
      </c>
      <c r="H121" s="7">
        <v>190012.52</v>
      </c>
      <c r="I121" s="7">
        <v>0</v>
      </c>
      <c r="J121" s="7">
        <v>0</v>
      </c>
      <c r="K121" s="7">
        <f t="shared" si="18"/>
        <v>95987.48000000001</v>
      </c>
      <c r="L121" s="7">
        <f t="shared" si="19"/>
        <v>613388.48</v>
      </c>
      <c r="M121" s="7">
        <f t="shared" si="20"/>
        <v>66.437944055944058</v>
      </c>
      <c r="N121" s="7">
        <f t="shared" si="21"/>
        <v>613388.48</v>
      </c>
      <c r="O121" s="7">
        <f t="shared" si="22"/>
        <v>95987.48000000001</v>
      </c>
      <c r="P121" s="7">
        <f t="shared" si="23"/>
        <v>66.437944055944058</v>
      </c>
    </row>
    <row r="122" spans="1:16" x14ac:dyDescent="0.2">
      <c r="A122" s="8" t="s">
        <v>20</v>
      </c>
      <c r="B122" s="9" t="s">
        <v>21</v>
      </c>
      <c r="C122" s="10">
        <v>490000</v>
      </c>
      <c r="D122" s="10">
        <v>560000</v>
      </c>
      <c r="E122" s="10">
        <v>210000</v>
      </c>
      <c r="F122" s="10">
        <v>144532.29</v>
      </c>
      <c r="G122" s="10">
        <v>0</v>
      </c>
      <c r="H122" s="10">
        <v>144532.29</v>
      </c>
      <c r="I122" s="10">
        <v>0</v>
      </c>
      <c r="J122" s="10">
        <v>0</v>
      </c>
      <c r="K122" s="10">
        <f t="shared" si="18"/>
        <v>65467.709999999992</v>
      </c>
      <c r="L122" s="10">
        <f t="shared" si="19"/>
        <v>415467.70999999996</v>
      </c>
      <c r="M122" s="10">
        <f t="shared" si="20"/>
        <v>68.8249</v>
      </c>
      <c r="N122" s="10">
        <f t="shared" si="21"/>
        <v>415467.70999999996</v>
      </c>
      <c r="O122" s="10">
        <f t="shared" si="22"/>
        <v>65467.709999999992</v>
      </c>
      <c r="P122" s="10">
        <f t="shared" si="23"/>
        <v>68.8249</v>
      </c>
    </row>
    <row r="123" spans="1:16" x14ac:dyDescent="0.2">
      <c r="A123" s="8" t="s">
        <v>22</v>
      </c>
      <c r="B123" s="9" t="s">
        <v>23</v>
      </c>
      <c r="C123" s="10">
        <v>110000</v>
      </c>
      <c r="D123" s="10">
        <v>125000</v>
      </c>
      <c r="E123" s="10">
        <v>46000</v>
      </c>
      <c r="F123" s="10">
        <v>31023.68</v>
      </c>
      <c r="G123" s="10">
        <v>0</v>
      </c>
      <c r="H123" s="10">
        <v>31023.68</v>
      </c>
      <c r="I123" s="10">
        <v>0</v>
      </c>
      <c r="J123" s="10">
        <v>0</v>
      </c>
      <c r="K123" s="10">
        <f t="shared" si="18"/>
        <v>14976.32</v>
      </c>
      <c r="L123" s="10">
        <f t="shared" si="19"/>
        <v>93976.320000000007</v>
      </c>
      <c r="M123" s="10">
        <f t="shared" si="20"/>
        <v>67.442782608695651</v>
      </c>
      <c r="N123" s="10">
        <f t="shared" si="21"/>
        <v>93976.320000000007</v>
      </c>
      <c r="O123" s="10">
        <f t="shared" si="22"/>
        <v>14976.32</v>
      </c>
      <c r="P123" s="10">
        <f t="shared" si="23"/>
        <v>67.442782608695651</v>
      </c>
    </row>
    <row r="124" spans="1:16" x14ac:dyDescent="0.2">
      <c r="A124" s="8" t="s">
        <v>24</v>
      </c>
      <c r="B124" s="9" t="s">
        <v>25</v>
      </c>
      <c r="C124" s="10">
        <v>108401</v>
      </c>
      <c r="D124" s="10">
        <v>108401</v>
      </c>
      <c r="E124" s="10">
        <v>27000</v>
      </c>
      <c r="F124" s="10">
        <v>12138</v>
      </c>
      <c r="G124" s="10">
        <v>0</v>
      </c>
      <c r="H124" s="10">
        <v>12138</v>
      </c>
      <c r="I124" s="10">
        <v>0</v>
      </c>
      <c r="J124" s="10">
        <v>0</v>
      </c>
      <c r="K124" s="10">
        <f t="shared" si="18"/>
        <v>14862</v>
      </c>
      <c r="L124" s="10">
        <f t="shared" si="19"/>
        <v>96263</v>
      </c>
      <c r="M124" s="10">
        <f t="shared" si="20"/>
        <v>44.955555555555556</v>
      </c>
      <c r="N124" s="10">
        <f t="shared" si="21"/>
        <v>96263</v>
      </c>
      <c r="O124" s="10">
        <f t="shared" si="22"/>
        <v>14862</v>
      </c>
      <c r="P124" s="10">
        <f t="shared" si="23"/>
        <v>44.955555555555556</v>
      </c>
    </row>
    <row r="125" spans="1:16" x14ac:dyDescent="0.2">
      <c r="A125" s="8" t="s">
        <v>30</v>
      </c>
      <c r="B125" s="9" t="s">
        <v>31</v>
      </c>
      <c r="C125" s="10">
        <v>10000</v>
      </c>
      <c r="D125" s="10">
        <v>10000</v>
      </c>
      <c r="E125" s="10">
        <v>3000</v>
      </c>
      <c r="F125" s="10">
        <v>2318.5500000000002</v>
      </c>
      <c r="G125" s="10">
        <v>0</v>
      </c>
      <c r="H125" s="10">
        <v>2318.5500000000002</v>
      </c>
      <c r="I125" s="10">
        <v>0</v>
      </c>
      <c r="J125" s="10">
        <v>0</v>
      </c>
      <c r="K125" s="10">
        <f t="shared" si="18"/>
        <v>681.44999999999982</v>
      </c>
      <c r="L125" s="10">
        <f t="shared" si="19"/>
        <v>7681.45</v>
      </c>
      <c r="M125" s="10">
        <f t="shared" si="20"/>
        <v>77.284999999999997</v>
      </c>
      <c r="N125" s="10">
        <f t="shared" si="21"/>
        <v>7681.45</v>
      </c>
      <c r="O125" s="10">
        <f t="shared" si="22"/>
        <v>681.44999999999982</v>
      </c>
      <c r="P125" s="10">
        <f t="shared" si="23"/>
        <v>77.284999999999997</v>
      </c>
    </row>
    <row r="126" spans="1:16" ht="25.5" x14ac:dyDescent="0.2">
      <c r="A126" s="5" t="s">
        <v>104</v>
      </c>
      <c r="B126" s="6" t="s">
        <v>105</v>
      </c>
      <c r="C126" s="7">
        <v>790000</v>
      </c>
      <c r="D126" s="7">
        <v>790000</v>
      </c>
      <c r="E126" s="7">
        <v>195000</v>
      </c>
      <c r="F126" s="7">
        <v>136542.37</v>
      </c>
      <c r="G126" s="7">
        <v>0</v>
      </c>
      <c r="H126" s="7">
        <v>134942.37</v>
      </c>
      <c r="I126" s="7">
        <v>1600</v>
      </c>
      <c r="J126" s="7">
        <v>0</v>
      </c>
      <c r="K126" s="7">
        <f t="shared" si="18"/>
        <v>58457.630000000005</v>
      </c>
      <c r="L126" s="7">
        <f t="shared" si="19"/>
        <v>653457.63</v>
      </c>
      <c r="M126" s="7">
        <f t="shared" si="20"/>
        <v>70.021728205128198</v>
      </c>
      <c r="N126" s="7">
        <f t="shared" si="21"/>
        <v>655057.63</v>
      </c>
      <c r="O126" s="7">
        <f t="shared" si="22"/>
        <v>60057.630000000005</v>
      </c>
      <c r="P126" s="7">
        <f t="shared" si="23"/>
        <v>69.201215384615381</v>
      </c>
    </row>
    <row r="127" spans="1:16" x14ac:dyDescent="0.2">
      <c r="A127" s="8" t="s">
        <v>20</v>
      </c>
      <c r="B127" s="9" t="s">
        <v>21</v>
      </c>
      <c r="C127" s="10">
        <v>570000</v>
      </c>
      <c r="D127" s="10">
        <v>570000</v>
      </c>
      <c r="E127" s="10">
        <v>144000</v>
      </c>
      <c r="F127" s="10">
        <v>110288.82</v>
      </c>
      <c r="G127" s="10">
        <v>0</v>
      </c>
      <c r="H127" s="10">
        <v>110288.82</v>
      </c>
      <c r="I127" s="10">
        <v>0</v>
      </c>
      <c r="J127" s="10">
        <v>0</v>
      </c>
      <c r="K127" s="10">
        <f t="shared" si="18"/>
        <v>33711.179999999993</v>
      </c>
      <c r="L127" s="10">
        <f t="shared" si="19"/>
        <v>459711.18</v>
      </c>
      <c r="M127" s="10">
        <f t="shared" si="20"/>
        <v>76.58945833333334</v>
      </c>
      <c r="N127" s="10">
        <f t="shared" si="21"/>
        <v>459711.18</v>
      </c>
      <c r="O127" s="10">
        <f t="shared" si="22"/>
        <v>33711.179999999993</v>
      </c>
      <c r="P127" s="10">
        <f t="shared" si="23"/>
        <v>76.58945833333334</v>
      </c>
    </row>
    <row r="128" spans="1:16" x14ac:dyDescent="0.2">
      <c r="A128" s="8" t="s">
        <v>22</v>
      </c>
      <c r="B128" s="9" t="s">
        <v>23</v>
      </c>
      <c r="C128" s="10">
        <v>130000</v>
      </c>
      <c r="D128" s="10">
        <v>130000</v>
      </c>
      <c r="E128" s="10">
        <v>33000</v>
      </c>
      <c r="F128" s="10">
        <v>19129.75</v>
      </c>
      <c r="G128" s="10">
        <v>0</v>
      </c>
      <c r="H128" s="10">
        <v>19129.75</v>
      </c>
      <c r="I128" s="10">
        <v>0</v>
      </c>
      <c r="J128" s="10">
        <v>0</v>
      </c>
      <c r="K128" s="10">
        <f t="shared" si="18"/>
        <v>13870.25</v>
      </c>
      <c r="L128" s="10">
        <f t="shared" si="19"/>
        <v>110870.25</v>
      </c>
      <c r="M128" s="10">
        <f t="shared" si="20"/>
        <v>57.968939393939387</v>
      </c>
      <c r="N128" s="10">
        <f t="shared" si="21"/>
        <v>110870.25</v>
      </c>
      <c r="O128" s="10">
        <f t="shared" si="22"/>
        <v>13870.25</v>
      </c>
      <c r="P128" s="10">
        <f t="shared" si="23"/>
        <v>57.968939393939387</v>
      </c>
    </row>
    <row r="129" spans="1:16" x14ac:dyDescent="0.2">
      <c r="A129" s="8" t="s">
        <v>24</v>
      </c>
      <c r="B129" s="9" t="s">
        <v>25</v>
      </c>
      <c r="C129" s="10">
        <v>45000</v>
      </c>
      <c r="D129" s="10">
        <v>45000</v>
      </c>
      <c r="E129" s="10">
        <v>9000</v>
      </c>
      <c r="F129" s="10">
        <v>6473.8</v>
      </c>
      <c r="G129" s="10">
        <v>0</v>
      </c>
      <c r="H129" s="10">
        <v>4873.8</v>
      </c>
      <c r="I129" s="10">
        <v>1600</v>
      </c>
      <c r="J129" s="10">
        <v>0</v>
      </c>
      <c r="K129" s="10">
        <f t="shared" si="18"/>
        <v>2526.1999999999998</v>
      </c>
      <c r="L129" s="10">
        <f t="shared" si="19"/>
        <v>38526.199999999997</v>
      </c>
      <c r="M129" s="10">
        <f t="shared" si="20"/>
        <v>71.931111111111107</v>
      </c>
      <c r="N129" s="10">
        <f t="shared" si="21"/>
        <v>40126.199999999997</v>
      </c>
      <c r="O129" s="10">
        <f t="shared" si="22"/>
        <v>4126.2</v>
      </c>
      <c r="P129" s="10">
        <f t="shared" si="23"/>
        <v>54.153333333333329</v>
      </c>
    </row>
    <row r="130" spans="1:16" x14ac:dyDescent="0.2">
      <c r="A130" s="8" t="s">
        <v>26</v>
      </c>
      <c r="B130" s="9" t="s">
        <v>27</v>
      </c>
      <c r="C130" s="10">
        <v>45000</v>
      </c>
      <c r="D130" s="10">
        <v>45000</v>
      </c>
      <c r="E130" s="10">
        <v>9000</v>
      </c>
      <c r="F130" s="10">
        <v>650</v>
      </c>
      <c r="G130" s="10">
        <v>0</v>
      </c>
      <c r="H130" s="10">
        <v>650</v>
      </c>
      <c r="I130" s="10">
        <v>0</v>
      </c>
      <c r="J130" s="10">
        <v>0</v>
      </c>
      <c r="K130" s="10">
        <f t="shared" si="18"/>
        <v>8350</v>
      </c>
      <c r="L130" s="10">
        <f t="shared" si="19"/>
        <v>44350</v>
      </c>
      <c r="M130" s="10">
        <f t="shared" si="20"/>
        <v>7.2222222222222214</v>
      </c>
      <c r="N130" s="10">
        <f t="shared" si="21"/>
        <v>44350</v>
      </c>
      <c r="O130" s="10">
        <f t="shared" si="22"/>
        <v>8350</v>
      </c>
      <c r="P130" s="10">
        <f t="shared" si="23"/>
        <v>7.2222222222222214</v>
      </c>
    </row>
    <row r="131" spans="1:16" x14ac:dyDescent="0.2">
      <c r="A131" s="5" t="s">
        <v>106</v>
      </c>
      <c r="B131" s="6" t="s">
        <v>107</v>
      </c>
      <c r="C131" s="7">
        <v>100000</v>
      </c>
      <c r="D131" s="7">
        <v>100000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f t="shared" si="18"/>
        <v>0</v>
      </c>
      <c r="L131" s="7">
        <f t="shared" si="19"/>
        <v>100000</v>
      </c>
      <c r="M131" s="7">
        <f t="shared" si="20"/>
        <v>0</v>
      </c>
      <c r="N131" s="7">
        <f t="shared" si="21"/>
        <v>100000</v>
      </c>
      <c r="O131" s="7">
        <f t="shared" si="22"/>
        <v>0</v>
      </c>
      <c r="P131" s="7">
        <f t="shared" si="23"/>
        <v>0</v>
      </c>
    </row>
    <row r="132" spans="1:16" ht="25.5" x14ac:dyDescent="0.2">
      <c r="A132" s="8" t="s">
        <v>54</v>
      </c>
      <c r="B132" s="9" t="s">
        <v>55</v>
      </c>
      <c r="C132" s="10">
        <v>100000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f t="shared" si="18"/>
        <v>0</v>
      </c>
      <c r="L132" s="10">
        <f t="shared" si="19"/>
        <v>0</v>
      </c>
      <c r="M132" s="10">
        <f t="shared" si="20"/>
        <v>0</v>
      </c>
      <c r="N132" s="10">
        <f t="shared" si="21"/>
        <v>0</v>
      </c>
      <c r="O132" s="10">
        <f t="shared" si="22"/>
        <v>0</v>
      </c>
      <c r="P132" s="10">
        <f t="shared" si="23"/>
        <v>0</v>
      </c>
    </row>
    <row r="133" spans="1:16" x14ac:dyDescent="0.2">
      <c r="A133" s="8" t="s">
        <v>108</v>
      </c>
      <c r="B133" s="9" t="s">
        <v>109</v>
      </c>
      <c r="C133" s="10">
        <v>0</v>
      </c>
      <c r="D133" s="10">
        <v>100000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f t="shared" si="18"/>
        <v>0</v>
      </c>
      <c r="L133" s="10">
        <f t="shared" si="19"/>
        <v>100000</v>
      </c>
      <c r="M133" s="10">
        <f t="shared" si="20"/>
        <v>0</v>
      </c>
      <c r="N133" s="10">
        <f t="shared" si="21"/>
        <v>100000</v>
      </c>
      <c r="O133" s="10">
        <f t="shared" si="22"/>
        <v>0</v>
      </c>
      <c r="P133" s="10">
        <f t="shared" si="23"/>
        <v>0</v>
      </c>
    </row>
    <row r="134" spans="1:16" x14ac:dyDescent="0.2">
      <c r="A134" s="5" t="s">
        <v>110</v>
      </c>
      <c r="B134" s="6" t="s">
        <v>111</v>
      </c>
      <c r="C134" s="7">
        <v>447599</v>
      </c>
      <c r="D134" s="7">
        <v>643311</v>
      </c>
      <c r="E134" s="7">
        <v>307186</v>
      </c>
      <c r="F134" s="7">
        <v>111474</v>
      </c>
      <c r="G134" s="7">
        <v>0</v>
      </c>
      <c r="H134" s="7">
        <v>111474</v>
      </c>
      <c r="I134" s="7">
        <v>0</v>
      </c>
      <c r="J134" s="7">
        <v>0</v>
      </c>
      <c r="K134" s="7">
        <f t="shared" si="18"/>
        <v>195712</v>
      </c>
      <c r="L134" s="7">
        <f t="shared" si="19"/>
        <v>531837</v>
      </c>
      <c r="M134" s="7">
        <f t="shared" si="20"/>
        <v>36.288763159779421</v>
      </c>
      <c r="N134" s="7">
        <f t="shared" si="21"/>
        <v>531837</v>
      </c>
      <c r="O134" s="7">
        <f t="shared" si="22"/>
        <v>195712</v>
      </c>
      <c r="P134" s="7">
        <f t="shared" si="23"/>
        <v>36.288763159779421</v>
      </c>
    </row>
    <row r="135" spans="1:16" ht="25.5" x14ac:dyDescent="0.2">
      <c r="A135" s="8" t="s">
        <v>112</v>
      </c>
      <c r="B135" s="9" t="s">
        <v>113</v>
      </c>
      <c r="C135" s="10">
        <v>447599</v>
      </c>
      <c r="D135" s="10">
        <v>643311</v>
      </c>
      <c r="E135" s="10">
        <v>307186</v>
      </c>
      <c r="F135" s="10">
        <v>111474</v>
      </c>
      <c r="G135" s="10">
        <v>0</v>
      </c>
      <c r="H135" s="10">
        <v>111474</v>
      </c>
      <c r="I135" s="10">
        <v>0</v>
      </c>
      <c r="J135" s="10">
        <v>0</v>
      </c>
      <c r="K135" s="10">
        <f t="shared" si="18"/>
        <v>195712</v>
      </c>
      <c r="L135" s="10">
        <f t="shared" si="19"/>
        <v>531837</v>
      </c>
      <c r="M135" s="10">
        <f t="shared" si="20"/>
        <v>36.288763159779421</v>
      </c>
      <c r="N135" s="10">
        <f t="shared" si="21"/>
        <v>531837</v>
      </c>
      <c r="O135" s="10">
        <f t="shared" si="22"/>
        <v>195712</v>
      </c>
      <c r="P135" s="10">
        <f t="shared" si="23"/>
        <v>36.288763159779421</v>
      </c>
    </row>
    <row r="136" spans="1:16" ht="38.25" x14ac:dyDescent="0.2">
      <c r="A136" s="5" t="s">
        <v>114</v>
      </c>
      <c r="B136" s="6" t="s">
        <v>115</v>
      </c>
      <c r="C136" s="7">
        <v>0</v>
      </c>
      <c r="D136" s="7">
        <v>55000</v>
      </c>
      <c r="E136" s="7">
        <v>55000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f t="shared" si="18"/>
        <v>55000</v>
      </c>
      <c r="L136" s="7">
        <f t="shared" si="19"/>
        <v>55000</v>
      </c>
      <c r="M136" s="7">
        <f t="shared" si="20"/>
        <v>0</v>
      </c>
      <c r="N136" s="7">
        <f t="shared" si="21"/>
        <v>55000</v>
      </c>
      <c r="O136" s="7">
        <f t="shared" si="22"/>
        <v>55000</v>
      </c>
      <c r="P136" s="7">
        <f t="shared" si="23"/>
        <v>0</v>
      </c>
    </row>
    <row r="137" spans="1:16" ht="25.5" x14ac:dyDescent="0.2">
      <c r="A137" s="8" t="s">
        <v>112</v>
      </c>
      <c r="B137" s="9" t="s">
        <v>113</v>
      </c>
      <c r="C137" s="10">
        <v>0</v>
      </c>
      <c r="D137" s="10">
        <v>55000</v>
      </c>
      <c r="E137" s="10">
        <v>55000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f t="shared" si="18"/>
        <v>55000</v>
      </c>
      <c r="L137" s="10">
        <f t="shared" si="19"/>
        <v>55000</v>
      </c>
      <c r="M137" s="10">
        <f t="shared" si="20"/>
        <v>0</v>
      </c>
      <c r="N137" s="10">
        <f t="shared" si="21"/>
        <v>55000</v>
      </c>
      <c r="O137" s="10">
        <f t="shared" si="22"/>
        <v>55000</v>
      </c>
      <c r="P137" s="10">
        <f t="shared" si="23"/>
        <v>0</v>
      </c>
    </row>
    <row r="138" spans="1:16" x14ac:dyDescent="0.2">
      <c r="A138" s="5" t="s">
        <v>116</v>
      </c>
      <c r="B138" s="6" t="s">
        <v>117</v>
      </c>
      <c r="C138" s="7">
        <v>66814000</v>
      </c>
      <c r="D138" s="7">
        <v>68208488.920000002</v>
      </c>
      <c r="E138" s="7">
        <v>18719382.920000002</v>
      </c>
      <c r="F138" s="7">
        <v>16332018.340000002</v>
      </c>
      <c r="G138" s="7">
        <v>0</v>
      </c>
      <c r="H138" s="7">
        <v>16318062.85</v>
      </c>
      <c r="I138" s="7">
        <v>13955.49</v>
      </c>
      <c r="J138" s="7">
        <v>0</v>
      </c>
      <c r="K138" s="7">
        <f t="shared" si="18"/>
        <v>2387364.58</v>
      </c>
      <c r="L138" s="7">
        <f t="shared" si="19"/>
        <v>51876470.579999998</v>
      </c>
      <c r="M138" s="7">
        <f t="shared" si="20"/>
        <v>87.246563681063904</v>
      </c>
      <c r="N138" s="7">
        <f t="shared" si="21"/>
        <v>51890426.07</v>
      </c>
      <c r="O138" s="7">
        <f t="shared" si="22"/>
        <v>2401320.0700000022</v>
      </c>
      <c r="P138" s="7">
        <f t="shared" si="23"/>
        <v>87.172012665896133</v>
      </c>
    </row>
    <row r="139" spans="1:1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1" spans="1:16" s="12" customFormat="1" ht="18.75" x14ac:dyDescent="0.3">
      <c r="B141" s="12" t="s">
        <v>119</v>
      </c>
      <c r="I141" s="13" t="s">
        <v>120</v>
      </c>
      <c r="J141" s="13"/>
    </row>
  </sheetData>
  <mergeCells count="3">
    <mergeCell ref="A3:L3"/>
    <mergeCell ref="A4:L4"/>
    <mergeCell ref="I141:J141"/>
  </mergeCells>
  <pageMargins left="0.32" right="0.33" top="0.39370078740157499" bottom="0.39370078740157499" header="0" footer="0"/>
  <pageSetup paperSize="9" scale="5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2021-05-26T13:04:11Z</cp:lastPrinted>
  <dcterms:created xsi:type="dcterms:W3CDTF">2021-05-17T07:22:39Z</dcterms:created>
  <dcterms:modified xsi:type="dcterms:W3CDTF">2021-05-26T13:04:13Z</dcterms:modified>
</cp:coreProperties>
</file>