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definedNames>
    <definedName name="_xlnm.Print_Area" localSheetId="0">Аркуш1!$A$1:$E$72</definedName>
  </definedNames>
  <calcPr calcId="144525"/>
</workbook>
</file>

<file path=xl/calcChain.xml><?xml version="1.0" encoding="utf-8"?>
<calcChain xmlns="http://schemas.openxmlformats.org/spreadsheetml/2006/main">
  <c r="D40" i="1" l="1"/>
  <c r="D39" i="1" s="1"/>
  <c r="D57" i="1" l="1"/>
  <c r="D44" i="1"/>
  <c r="D43" i="1" l="1"/>
  <c r="D67" i="1" s="1"/>
  <c r="D68" i="1" s="1"/>
</calcChain>
</file>

<file path=xl/sharedStrings.xml><?xml version="1.0" encoding="utf-8"?>
<sst xmlns="http://schemas.openxmlformats.org/spreadsheetml/2006/main" count="120" uniqueCount="63">
  <si>
    <t>03539000000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</si>
  <si>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</si>
  <si>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</si>
  <si>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</si>
  <si>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</si>
  <si>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</si>
  <si>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</si>
  <si>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</si>
  <si>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</si>
  <si>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</si>
  <si>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</si>
  <si>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</si>
  <si>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</si>
  <si>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</si>
  <si>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41033900</t>
  </si>
  <si>
    <t>Освітня субвенція з державного бюджету місцевим бюджетам 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</si>
  <si>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</si>
  <si>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</si>
  <si>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03100000000</t>
  </si>
  <si>
    <t>Обласний бюджет Волинської області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</si>
  <si>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</si>
  <si>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</si>
  <si>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</si>
  <si>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</si>
  <si>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</si>
  <si>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</si>
  <si>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</si>
  <si>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</si>
  <si>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</si>
  <si>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</si>
  <si>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3719770</t>
  </si>
  <si>
    <t>9770</t>
  </si>
  <si>
    <t>Інші субвенції з місцевого бюджету</t>
  </si>
  <si>
    <t>03308200000</t>
  </si>
  <si>
    <t>Районний бюджет Луцького району</t>
  </si>
  <si>
    <t>03546000000</t>
  </si>
  <si>
    <t>Бюджет Підгайцівської сільської територіальної громади</t>
  </si>
  <si>
    <t>03555000000</t>
  </si>
  <si>
    <t>Бюджет Берестечківської міської територіальної громади</t>
  </si>
  <si>
    <t>03557000000</t>
  </si>
  <si>
    <t>Бюджет Горохівської міської територіальної громади</t>
  </si>
  <si>
    <t>ІІ. Трансферти із спеціального фонду бюджету</t>
  </si>
  <si>
    <t>Субвенція на виплати фізичним особам, які надають послуги громадянам похилого віку, інвалідам загального захворювання, хворим які потребують сторонньої допомоги</t>
  </si>
  <si>
    <t xml:space="preserve">Субвенція з бюджету сільської територіальної громади на оплату комунальних послуг комунальному підприємству "Луцька центральна районна лікарня Луцької районної ради" </t>
  </si>
  <si>
    <t>Субвенція з бюджету сільської територіальної громади на обслуговування та надання соціальних послуг населенню жителям громади в стаціонарному відділенні смт.Берестечко</t>
  </si>
  <si>
    <t>Світлана СОКОЛЮК</t>
  </si>
  <si>
    <t xml:space="preserve">Субвенція на підтримку відділу трудового архіву Горохівської міської територіальної громади </t>
  </si>
  <si>
    <t xml:space="preserve">Субвенція з бюджету сільської територіальної громади на забезпечення діяльності "Інклюзивно-ресурсного центру Горохівської  міської територіальної громади " </t>
  </si>
  <si>
    <t>Голова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</si>
  <si>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</si>
  <si>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до рішення сільської ради від 10.03.2021р. №4/4"Про внесення змін до</t>
  </si>
  <si>
    <t xml:space="preserve"> рішення сільської ради" від 24.12.2020 № 2/27</t>
  </si>
  <si>
    <t>Субвенція з бюджету сільської територіальної громади на оплату комунальних послуг КНП "Горохівський РЦПМСД"</t>
  </si>
  <si>
    <t>Субвенція на підтримку відділу трудового архіву Луцької районної державної адміністрації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</si>
  <si>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</si>
  <si>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на пітримку програми забезпечення громадського порядку та громадської безпеки на території Городищенської сільської ради (одержувач коштів Головне управління Національної поліції у Волинській області) </t>
  </si>
  <si>
    <t>на придбання телемедичного обладнання для амбулаторії загальної практики сімейної медицини по вул. Бузковій, 1, с. Шклінь Горохівського району</t>
  </si>
  <si>
    <t>на придбання телемедичного обладнання для амбулаторії загальної практики сімейної медицини по  вул. Поштовій, 26, с. Чаруків  Луцького району</t>
  </si>
  <si>
    <t>на придбання телемедичного обладнання для амбулаторії загальної практики сімейної медицини по вул.  Привокзальній, 64, смт. Сенкевичівка  Горохівського району</t>
  </si>
  <si>
    <t xml:space="preserve"> оплата сертифікатів прийняття в експлуатацію амбулаторій загальної практики сімейної медицини по «Реконструкція Чаруківської амбулаторії загальної практики  сімейної медицини с.Чаруків по вул..Поштова,36 Луцького району </t>
  </si>
  <si>
    <t xml:space="preserve">"Про  бюджет Городищенської сільської територіальної громади на 2021 рік" </t>
  </si>
  <si>
    <t>Зміни до додатку № 4  до рішення сільської ради "Про бюджет Городищенської сільської територіальної громади на 2021 рік"  Міжбюджетні трансферти на 2021 рік</t>
  </si>
  <si>
    <t>Додаток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</si>
</sst>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#,&quot;-&quot;"/>
  </numFmts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</cellStyleXfs>
  <cellXfs count="82">
    <xf numFmtId="0" fontId="0" fillId="0" borderId="0" xfId="0"/>
    <xf numFmtId="164" fontId="0" fillId="0" borderId="0" xfId="0" applyNumberFormat="1"/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 wrapText="1"/>
    </xf>
    <xf numFmtId="0" fontId="5" fillId="0" borderId="6" xfId="0" applyFont="1" applyBorder="1" applyAlignment="1">
      <alignment horizontal="centerContinuous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Continuous"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center"/>
    </xf>
    <xf numFmtId="164" fontId="6" fillId="0" borderId="5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Continuous" vertical="center"/>
    </xf>
    <xf numFmtId="164" fontId="5" fillId="3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 wrapText="1"/>
    </xf>
    <xf numFmtId="1" fontId="8" fillId="0" borderId="3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9" fillId="0" borderId="0" xfId="4" applyFont="1"/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Continuous" vertical="center"/>
    </xf>
    <xf numFmtId="0" fontId="5" fillId="0" borderId="3" xfId="0" applyFont="1" applyBorder="1" applyAlignment="1">
      <alignment horizontal="centerContinuous" vertical="center" wrapText="1"/>
    </xf>
    <xf numFmtId="49" fontId="8" fillId="4" borderId="3" xfId="1" applyNumberFormat="1" applyFont="1" applyFill="1" applyBorder="1" applyAlignment="1">
      <alignment horizontal="center" vertical="center" wrapText="1"/>
    </xf>
    <xf numFmtId="1" fontId="8" fillId="4" borderId="3" xfId="1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4" fontId="6" fillId="4" borderId="3" xfId="0" applyNumberFormat="1" applyFont="1" applyFill="1" applyBorder="1" applyAlignment="1">
      <alignment horizontal="center" vertical="center"/>
    </xf>
    <xf numFmtId="0" fontId="0" fillId="4" borderId="0" xfId="0" applyFill="1"/>
    <xf numFmtId="0" fontId="6" fillId="0" borderId="3" xfId="0" applyFont="1" applyBorder="1" applyAlignment="1">
      <alignment horizontal="center" wrapText="1"/>
    </xf>
    <xf numFmtId="3" fontId="5" fillId="0" borderId="3" xfId="0" applyNumberFormat="1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9" fillId="0" borderId="0" xfId="4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/>
    </xf>
  </cellXfs>
  <cellStyles count="5">
    <cellStyle name="Normal_Доходи" xfId="2"/>
    <cellStyle name="Звичайний" xfId="0" builtinId="0"/>
    <cellStyle name="Звичайний 2" xfId="1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workbookViewId="0">
      <selection activeCell="B16" sqref="B16:C16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6" ht="18.75" x14ac:dyDescent="0.3">
      <c r="A1" s="6"/>
      <c r="B1" s="3"/>
      <c r="C1" s="76" t="s">
        <v>62</v>
      </c>
      <c r="D1" s="77"/>
    </row>
    <row r="2" spans="1:6" ht="18.75" x14ac:dyDescent="0.3">
      <c r="A2" s="47"/>
      <c r="B2" s="3"/>
      <c r="C2" s="78" t="s">
        <v>50</v>
      </c>
      <c r="D2" s="78"/>
      <c r="E2" s="49"/>
      <c r="F2" s="49"/>
    </row>
    <row r="3" spans="1:6" ht="20.25" customHeight="1" x14ac:dyDescent="0.3">
      <c r="A3" s="3"/>
      <c r="B3" s="3"/>
      <c r="C3" s="78" t="s">
        <v>51</v>
      </c>
      <c r="D3" s="78"/>
      <c r="E3" s="49"/>
      <c r="F3" s="49"/>
    </row>
    <row r="4" spans="1:6" ht="20.25" customHeight="1" x14ac:dyDescent="0.3">
      <c r="A4" s="3"/>
      <c r="B4" s="3"/>
      <c r="C4" s="78" t="s">
        <v>60</v>
      </c>
      <c r="D4" s="78"/>
      <c r="E4" s="49"/>
      <c r="F4" s="49"/>
    </row>
    <row r="5" spans="1:6" ht="25.5" customHeight="1" x14ac:dyDescent="0.3">
      <c r="A5" s="3"/>
      <c r="B5" s="3"/>
      <c r="C5" s="7"/>
      <c r="D5" s="6"/>
    </row>
    <row r="6" spans="1:6" ht="36.75" customHeight="1" x14ac:dyDescent="0.3">
      <c r="A6" s="79" t="s">
        <v>61</v>
      </c>
      <c r="B6" s="80"/>
      <c r="C6" s="80"/>
      <c r="D6" s="80"/>
    </row>
    <row r="7" spans="1:6" ht="18.75" x14ac:dyDescent="0.3">
      <c r="A7" s="81" t="s">
        <v>0</v>
      </c>
      <c r="B7" s="67"/>
      <c r="C7" s="67"/>
      <c r="D7" s="67"/>
    </row>
    <row r="8" spans="1:6" ht="18.75" x14ac:dyDescent="0.3">
      <c r="A8" s="67" t="s">
        <v>1</v>
      </c>
      <c r="B8" s="67"/>
      <c r="C8" s="67"/>
      <c r="D8" s="67"/>
    </row>
    <row r="9" spans="1:6" ht="21.95" customHeight="1" x14ac:dyDescent="0.3">
      <c r="A9" s="67" t="s">
        <v>2</v>
      </c>
      <c r="B9" s="67"/>
      <c r="C9" s="67"/>
      <c r="D9" s="67"/>
    </row>
    <row r="10" spans="1:6" ht="18.75" x14ac:dyDescent="0.3">
      <c r="A10" s="3"/>
      <c r="B10" s="3"/>
      <c r="C10" s="3"/>
      <c r="D10" s="7" t="s">
        <v>3</v>
      </c>
    </row>
    <row r="11" spans="1:6" ht="93.75" x14ac:dyDescent="0.2">
      <c r="A11" s="8" t="s">
        <v>4</v>
      </c>
      <c r="B11" s="68" t="s">
        <v>5</v>
      </c>
      <c r="C11" s="69"/>
      <c r="D11" s="9" t="s">
        <v>6</v>
      </c>
    </row>
    <row r="12" spans="1:6" ht="18.75" x14ac:dyDescent="0.2">
      <c r="A12" s="10">
        <v>1</v>
      </c>
      <c r="B12" s="70">
        <v>2</v>
      </c>
      <c r="C12" s="71"/>
      <c r="D12" s="11">
        <v>3</v>
      </c>
    </row>
    <row r="13" spans="1:6" ht="18.75" x14ac:dyDescent="0.3">
      <c r="A13" s="72" t="s">
        <v>7</v>
      </c>
      <c r="B13" s="72"/>
      <c r="C13" s="72"/>
      <c r="D13" s="72"/>
    </row>
    <row r="14" spans="1:6" ht="18.75" x14ac:dyDescent="0.2">
      <c r="A14" s="12" t="s">
        <v>8</v>
      </c>
      <c r="B14" s="13" t="s">
        <v>9</v>
      </c>
      <c r="C14" s="14"/>
      <c r="D14" s="15">
        <v>3930200</v>
      </c>
    </row>
    <row r="15" spans="1:6" ht="18.75" x14ac:dyDescent="0.2">
      <c r="A15" s="16" t="s">
        <v>10</v>
      </c>
      <c r="B15" s="17" t="s">
        <v>11</v>
      </c>
      <c r="C15" s="18"/>
      <c r="D15" s="19">
        <v>3930200</v>
      </c>
    </row>
    <row r="16" spans="1:6" ht="56.25" customHeight="1" x14ac:dyDescent="0.2">
      <c r="A16" s="12">
        <v>41040200</v>
      </c>
      <c r="B16" s="74" t="s">
        <v>49</v>
      </c>
      <c r="C16" s="75"/>
      <c r="D16" s="15">
        <v>830990</v>
      </c>
    </row>
    <row r="17" spans="1:4" ht="18.75" x14ac:dyDescent="0.2">
      <c r="A17" s="16" t="s">
        <v>10</v>
      </c>
      <c r="B17" s="17" t="s">
        <v>11</v>
      </c>
      <c r="C17" s="18"/>
      <c r="D17" s="19">
        <v>830990</v>
      </c>
    </row>
    <row r="18" spans="1:4" ht="18.75" x14ac:dyDescent="0.2">
      <c r="A18" s="12" t="s">
        <v>14</v>
      </c>
      <c r="B18" s="13" t="s">
        <v>15</v>
      </c>
      <c r="C18" s="14"/>
      <c r="D18" s="15">
        <v>30657100</v>
      </c>
    </row>
    <row r="19" spans="1:4" ht="18.75" x14ac:dyDescent="0.2">
      <c r="A19" s="16" t="s">
        <v>10</v>
      </c>
      <c r="B19" s="17" t="s">
        <v>11</v>
      </c>
      <c r="C19" s="18"/>
      <c r="D19" s="19">
        <v>30657100</v>
      </c>
    </row>
    <row r="20" spans="1:4" ht="37.5" x14ac:dyDescent="0.2">
      <c r="A20" s="12" t="s">
        <v>16</v>
      </c>
      <c r="B20" s="13" t="s">
        <v>17</v>
      </c>
      <c r="C20" s="14"/>
      <c r="D20" s="15">
        <v>29688</v>
      </c>
    </row>
    <row r="21" spans="1:4" ht="18.75" x14ac:dyDescent="0.2">
      <c r="A21" s="20" t="s">
        <v>18</v>
      </c>
      <c r="B21" s="21" t="s">
        <v>19</v>
      </c>
      <c r="C21" s="22"/>
      <c r="D21" s="23">
        <v>29688</v>
      </c>
    </row>
    <row r="22" spans="1:4" ht="18.75" x14ac:dyDescent="0.3">
      <c r="A22" s="72" t="s">
        <v>20</v>
      </c>
      <c r="B22" s="72"/>
      <c r="C22" s="72"/>
      <c r="D22" s="72"/>
    </row>
    <row r="23" spans="1:4" ht="18.75" hidden="1" x14ac:dyDescent="0.2">
      <c r="A23" s="12" t="s">
        <v>8</v>
      </c>
      <c r="B23" s="13" t="s">
        <v>9</v>
      </c>
      <c r="C23" s="14"/>
      <c r="D23" s="15">
        <v>0</v>
      </c>
    </row>
    <row r="24" spans="1:4" ht="18.75" hidden="1" x14ac:dyDescent="0.2">
      <c r="A24" s="16" t="s">
        <v>10</v>
      </c>
      <c r="B24" s="17" t="s">
        <v>11</v>
      </c>
      <c r="C24" s="18"/>
      <c r="D24" s="19">
        <v>0</v>
      </c>
    </row>
    <row r="25" spans="1:4" ht="37.5" hidden="1" x14ac:dyDescent="0.2">
      <c r="A25" s="12" t="s">
        <v>12</v>
      </c>
      <c r="B25" s="13" t="s">
        <v>13</v>
      </c>
      <c r="C25" s="14"/>
      <c r="D25" s="15">
        <v>0</v>
      </c>
    </row>
    <row r="26" spans="1:4" ht="18.75" hidden="1" x14ac:dyDescent="0.2">
      <c r="A26" s="16" t="s">
        <v>10</v>
      </c>
      <c r="B26" s="17" t="s">
        <v>11</v>
      </c>
      <c r="C26" s="18"/>
      <c r="D26" s="19">
        <v>0</v>
      </c>
    </row>
    <row r="27" spans="1:4" ht="18.75" hidden="1" x14ac:dyDescent="0.2">
      <c r="A27" s="12" t="s">
        <v>14</v>
      </c>
      <c r="B27" s="13" t="s">
        <v>15</v>
      </c>
      <c r="C27" s="14"/>
      <c r="D27" s="15">
        <v>0</v>
      </c>
    </row>
    <row r="28" spans="1:4" ht="18.75" hidden="1" x14ac:dyDescent="0.2">
      <c r="A28" s="16" t="s">
        <v>10</v>
      </c>
      <c r="B28" s="17" t="s">
        <v>11</v>
      </c>
      <c r="C28" s="18"/>
      <c r="D28" s="19">
        <v>0</v>
      </c>
    </row>
    <row r="29" spans="1:4" ht="37.5" hidden="1" x14ac:dyDescent="0.2">
      <c r="A29" s="12" t="s">
        <v>16</v>
      </c>
      <c r="B29" s="13" t="s">
        <v>17</v>
      </c>
      <c r="C29" s="14"/>
      <c r="D29" s="15">
        <v>0</v>
      </c>
    </row>
    <row r="30" spans="1:4" ht="18.75" hidden="1" x14ac:dyDescent="0.2">
      <c r="A30" s="16" t="s">
        <v>18</v>
      </c>
      <c r="B30" s="17" t="s">
        <v>19</v>
      </c>
      <c r="C30" s="18"/>
      <c r="D30" s="19">
        <v>0</v>
      </c>
    </row>
    <row r="31" spans="1:4" ht="18.75" x14ac:dyDescent="0.3">
      <c r="A31" s="24" t="s">
        <v>21</v>
      </c>
      <c r="B31" s="25" t="s">
        <v>22</v>
      </c>
      <c r="C31" s="26"/>
      <c r="D31" s="27">
        <v>35447978</v>
      </c>
    </row>
    <row r="32" spans="1:4" ht="18.75" x14ac:dyDescent="0.3">
      <c r="A32" s="24" t="s">
        <v>21</v>
      </c>
      <c r="B32" s="25" t="s">
        <v>23</v>
      </c>
      <c r="C32" s="26"/>
      <c r="D32" s="27">
        <v>35447978</v>
      </c>
    </row>
    <row r="33" spans="1:4" ht="18.75" x14ac:dyDescent="0.3">
      <c r="A33" s="24" t="s">
        <v>21</v>
      </c>
      <c r="B33" s="25" t="s">
        <v>24</v>
      </c>
      <c r="C33" s="26"/>
      <c r="D33" s="27">
        <v>0</v>
      </c>
    </row>
    <row r="34" spans="1:4" ht="18.75" x14ac:dyDescent="0.3">
      <c r="A34" s="3"/>
      <c r="B34" s="3"/>
      <c r="C34" s="3"/>
      <c r="D34" s="3"/>
    </row>
    <row r="35" spans="1:4" ht="21.95" customHeight="1" x14ac:dyDescent="0.3">
      <c r="A35" s="28" t="s">
        <v>25</v>
      </c>
      <c r="B35" s="3"/>
      <c r="C35" s="3"/>
      <c r="D35" s="7" t="s">
        <v>3</v>
      </c>
    </row>
    <row r="36" spans="1:4" ht="150" x14ac:dyDescent="0.2">
      <c r="A36" s="29" t="s">
        <v>26</v>
      </c>
      <c r="B36" s="29" t="s">
        <v>27</v>
      </c>
      <c r="C36" s="29" t="s">
        <v>28</v>
      </c>
      <c r="D36" s="29" t="s">
        <v>6</v>
      </c>
    </row>
    <row r="37" spans="1:4" ht="18.75" x14ac:dyDescent="0.2">
      <c r="A37" s="30">
        <v>1</v>
      </c>
      <c r="B37" s="30">
        <v>2</v>
      </c>
      <c r="C37" s="30">
        <v>3</v>
      </c>
      <c r="D37" s="30">
        <v>4</v>
      </c>
    </row>
    <row r="38" spans="1:4" ht="18.75" x14ac:dyDescent="0.3">
      <c r="A38" s="73" t="s">
        <v>29</v>
      </c>
      <c r="B38" s="73"/>
      <c r="C38" s="73"/>
      <c r="D38" s="73"/>
    </row>
    <row r="39" spans="1:4" ht="18.75" x14ac:dyDescent="0.3">
      <c r="A39" s="48">
        <v>99000000000</v>
      </c>
      <c r="B39" s="48">
        <v>9110</v>
      </c>
      <c r="C39" s="50" t="s">
        <v>11</v>
      </c>
      <c r="D39" s="62">
        <f>D40</f>
        <v>55000</v>
      </c>
    </row>
    <row r="40" spans="1:4" ht="37.5" x14ac:dyDescent="0.3">
      <c r="A40" s="50">
        <v>3719800</v>
      </c>
      <c r="B40" s="50">
        <v>9800</v>
      </c>
      <c r="C40" s="51" t="s">
        <v>54</v>
      </c>
      <c r="D40" s="62">
        <f>D41+D42</f>
        <v>55000</v>
      </c>
    </row>
    <row r="41" spans="1:4" ht="56.25" x14ac:dyDescent="0.3">
      <c r="A41" s="48"/>
      <c r="B41" s="48"/>
      <c r="C41" s="61" t="s">
        <v>55</v>
      </c>
      <c r="D41" s="52">
        <v>30000</v>
      </c>
    </row>
    <row r="42" spans="1:4" ht="37.5" x14ac:dyDescent="0.3">
      <c r="A42" s="48"/>
      <c r="B42" s="48"/>
      <c r="C42" s="61" t="s">
        <v>53</v>
      </c>
      <c r="D42" s="52">
        <v>25000</v>
      </c>
    </row>
    <row r="43" spans="1:4" ht="18.75" x14ac:dyDescent="0.2">
      <c r="A43" s="31" t="s">
        <v>30</v>
      </c>
      <c r="B43" s="31" t="s">
        <v>31</v>
      </c>
      <c r="C43" s="32" t="s">
        <v>32</v>
      </c>
      <c r="D43" s="33">
        <f>D44+D49+D52+D53+D55+D57</f>
        <v>643311</v>
      </c>
    </row>
    <row r="44" spans="1:4" ht="18.75" x14ac:dyDescent="0.2">
      <c r="A44" s="53" t="s">
        <v>18</v>
      </c>
      <c r="B44" s="54"/>
      <c r="C44" s="55" t="s">
        <v>19</v>
      </c>
      <c r="D44" s="33">
        <f>SUM(D45:D48)</f>
        <v>43112</v>
      </c>
    </row>
    <row r="45" spans="1:4" ht="37.5" x14ac:dyDescent="0.2">
      <c r="A45" s="53"/>
      <c r="B45" s="54"/>
      <c r="C45" s="35" t="s">
        <v>56</v>
      </c>
      <c r="D45" s="63">
        <v>10890</v>
      </c>
    </row>
    <row r="46" spans="1:4" ht="37.5" x14ac:dyDescent="0.2">
      <c r="A46" s="53"/>
      <c r="B46" s="54"/>
      <c r="C46" s="35" t="s">
        <v>57</v>
      </c>
      <c r="D46" s="63">
        <v>10890</v>
      </c>
    </row>
    <row r="47" spans="1:4" ht="56.25" x14ac:dyDescent="0.2">
      <c r="A47" s="53"/>
      <c r="B47" s="54"/>
      <c r="C47" s="35" t="s">
        <v>58</v>
      </c>
      <c r="D47" s="63">
        <v>10890</v>
      </c>
    </row>
    <row r="48" spans="1:4" ht="56.25" x14ac:dyDescent="0.2">
      <c r="A48" s="31"/>
      <c r="B48" s="31"/>
      <c r="C48" s="35" t="s">
        <v>59</v>
      </c>
      <c r="D48" s="63">
        <v>10442</v>
      </c>
    </row>
    <row r="49" spans="1:5" ht="18.75" x14ac:dyDescent="0.2">
      <c r="A49" s="34" t="s">
        <v>33</v>
      </c>
      <c r="B49" s="34" t="s">
        <v>31</v>
      </c>
      <c r="C49" s="35" t="s">
        <v>34</v>
      </c>
      <c r="D49" s="36">
        <v>7800</v>
      </c>
    </row>
    <row r="50" spans="1:5" ht="56.25" x14ac:dyDescent="0.2">
      <c r="A50" s="37" t="s">
        <v>30</v>
      </c>
      <c r="B50" s="38">
        <v>9770</v>
      </c>
      <c r="C50" s="32" t="s">
        <v>42</v>
      </c>
      <c r="D50" s="64">
        <v>7800</v>
      </c>
    </row>
    <row r="51" spans="1:5" ht="18.75" hidden="1" x14ac:dyDescent="0.2">
      <c r="A51" s="37"/>
      <c r="B51" s="38"/>
      <c r="C51" s="32"/>
      <c r="D51" s="36"/>
    </row>
    <row r="52" spans="1:5" s="60" customFormat="1" ht="39.75" hidden="1" customHeight="1" x14ac:dyDescent="0.2">
      <c r="A52" s="56"/>
      <c r="B52" s="57"/>
      <c r="C52" s="58" t="s">
        <v>53</v>
      </c>
      <c r="D52" s="59"/>
    </row>
    <row r="53" spans="1:5" ht="18.75" x14ac:dyDescent="0.2">
      <c r="A53" s="34" t="s">
        <v>35</v>
      </c>
      <c r="B53" s="34" t="s">
        <v>31</v>
      </c>
      <c r="C53" s="35" t="s">
        <v>36</v>
      </c>
      <c r="D53" s="36">
        <v>301300</v>
      </c>
    </row>
    <row r="54" spans="1:5" ht="56.25" x14ac:dyDescent="0.2">
      <c r="A54" s="34"/>
      <c r="B54" s="34"/>
      <c r="C54" s="32" t="s">
        <v>43</v>
      </c>
      <c r="D54" s="64">
        <v>301300</v>
      </c>
    </row>
    <row r="55" spans="1:5" ht="18.75" x14ac:dyDescent="0.2">
      <c r="A55" s="34" t="s">
        <v>37</v>
      </c>
      <c r="B55" s="34" t="s">
        <v>31</v>
      </c>
      <c r="C55" s="35" t="s">
        <v>38</v>
      </c>
      <c r="D55" s="36">
        <v>70000</v>
      </c>
    </row>
    <row r="56" spans="1:5" ht="56.25" x14ac:dyDescent="0.2">
      <c r="A56" s="39"/>
      <c r="B56" s="39"/>
      <c r="C56" s="40" t="s">
        <v>44</v>
      </c>
      <c r="D56" s="65">
        <v>70000</v>
      </c>
    </row>
    <row r="57" spans="1:5" ht="18.75" x14ac:dyDescent="0.2">
      <c r="A57" s="39" t="s">
        <v>39</v>
      </c>
      <c r="B57" s="39" t="s">
        <v>31</v>
      </c>
      <c r="C57" s="42" t="s">
        <v>40</v>
      </c>
      <c r="D57" s="41">
        <f>D58+D59+D60</f>
        <v>221099</v>
      </c>
    </row>
    <row r="58" spans="1:5" ht="38.25" customHeight="1" x14ac:dyDescent="0.2">
      <c r="A58" s="37" t="s">
        <v>30</v>
      </c>
      <c r="B58" s="38">
        <v>9770</v>
      </c>
      <c r="C58" s="40" t="s">
        <v>46</v>
      </c>
      <c r="D58" s="65">
        <v>26405</v>
      </c>
      <c r="E58" s="1"/>
    </row>
    <row r="59" spans="1:5" ht="53.25" customHeight="1" x14ac:dyDescent="0.2">
      <c r="A59" s="37"/>
      <c r="B59" s="38"/>
      <c r="C59" s="40" t="s">
        <v>52</v>
      </c>
      <c r="D59" s="65">
        <v>152600</v>
      </c>
      <c r="E59" s="1"/>
    </row>
    <row r="60" spans="1:5" ht="54.75" customHeight="1" x14ac:dyDescent="0.2">
      <c r="A60" s="37" t="s">
        <v>30</v>
      </c>
      <c r="B60" s="38">
        <v>9770</v>
      </c>
      <c r="C60" s="40" t="s">
        <v>47</v>
      </c>
      <c r="D60" s="65">
        <v>42094</v>
      </c>
    </row>
    <row r="61" spans="1:5" ht="20.100000000000001" customHeight="1" x14ac:dyDescent="0.3">
      <c r="A61" s="73" t="s">
        <v>41</v>
      </c>
      <c r="B61" s="73"/>
      <c r="C61" s="73"/>
      <c r="D61" s="72"/>
    </row>
    <row r="62" spans="1:5" ht="18.75" hidden="1" x14ac:dyDescent="0.2">
      <c r="A62" s="31" t="s">
        <v>30</v>
      </c>
      <c r="B62" s="31" t="s">
        <v>31</v>
      </c>
      <c r="C62" s="43" t="s">
        <v>32</v>
      </c>
      <c r="D62" s="33">
        <v>0</v>
      </c>
    </row>
    <row r="63" spans="1:5" ht="18.75" hidden="1" x14ac:dyDescent="0.2">
      <c r="A63" s="34" t="s">
        <v>33</v>
      </c>
      <c r="B63" s="34" t="s">
        <v>31</v>
      </c>
      <c r="C63" s="44" t="s">
        <v>34</v>
      </c>
      <c r="D63" s="36">
        <v>0</v>
      </c>
    </row>
    <row r="64" spans="1:5" ht="18.75" hidden="1" x14ac:dyDescent="0.2">
      <c r="A64" s="34" t="s">
        <v>35</v>
      </c>
      <c r="B64" s="34" t="s">
        <v>31</v>
      </c>
      <c r="C64" s="44" t="s">
        <v>36</v>
      </c>
      <c r="D64" s="36">
        <v>0</v>
      </c>
    </row>
    <row r="65" spans="1:13" ht="18.75" hidden="1" x14ac:dyDescent="0.2">
      <c r="A65" s="34" t="s">
        <v>37</v>
      </c>
      <c r="B65" s="34" t="s">
        <v>31</v>
      </c>
      <c r="C65" s="44" t="s">
        <v>38</v>
      </c>
      <c r="D65" s="36">
        <v>0</v>
      </c>
    </row>
    <row r="66" spans="1:13" ht="18.75" hidden="1" x14ac:dyDescent="0.2">
      <c r="A66" s="34" t="s">
        <v>39</v>
      </c>
      <c r="B66" s="34" t="s">
        <v>31</v>
      </c>
      <c r="C66" s="44" t="s">
        <v>40</v>
      </c>
      <c r="D66" s="36">
        <v>0</v>
      </c>
    </row>
    <row r="67" spans="1:13" ht="18.75" x14ac:dyDescent="0.3">
      <c r="A67" s="45" t="s">
        <v>21</v>
      </c>
      <c r="B67" s="45" t="s">
        <v>21</v>
      </c>
      <c r="C67" s="25" t="s">
        <v>22</v>
      </c>
      <c r="D67" s="46">
        <f>D39+D43</f>
        <v>698311</v>
      </c>
    </row>
    <row r="68" spans="1:13" ht="18.75" x14ac:dyDescent="0.3">
      <c r="A68" s="45" t="s">
        <v>21</v>
      </c>
      <c r="B68" s="45" t="s">
        <v>21</v>
      </c>
      <c r="C68" s="25" t="s">
        <v>23</v>
      </c>
      <c r="D68" s="46">
        <f>D67</f>
        <v>698311</v>
      </c>
    </row>
    <row r="69" spans="1:13" ht="18.75" x14ac:dyDescent="0.3">
      <c r="A69" s="45" t="s">
        <v>21</v>
      </c>
      <c r="B69" s="45" t="s">
        <v>21</v>
      </c>
      <c r="C69" s="25" t="s">
        <v>24</v>
      </c>
      <c r="D69" s="46">
        <v>0</v>
      </c>
    </row>
    <row r="71" spans="1:13" x14ac:dyDescent="0.2">
      <c r="A71" s="66"/>
      <c r="B71" s="66"/>
      <c r="C71" s="66"/>
      <c r="D71" s="66"/>
    </row>
    <row r="72" spans="1:13" ht="18.75" x14ac:dyDescent="0.3">
      <c r="A72" s="2" t="s">
        <v>48</v>
      </c>
      <c r="B72" s="3"/>
      <c r="C72" s="3"/>
      <c r="D72" s="5" t="s">
        <v>45</v>
      </c>
      <c r="E72" s="3"/>
      <c r="H72" s="4"/>
      <c r="M72" s="2"/>
    </row>
  </sheetData>
  <mergeCells count="16">
    <mergeCell ref="A8:D8"/>
    <mergeCell ref="C1:D1"/>
    <mergeCell ref="C2:D2"/>
    <mergeCell ref="C3:D3"/>
    <mergeCell ref="A6:D6"/>
    <mergeCell ref="A7:D7"/>
    <mergeCell ref="C4:D4"/>
    <mergeCell ref="A71:D71"/>
    <mergeCell ref="A9:D9"/>
    <mergeCell ref="B11:C11"/>
    <mergeCell ref="B12:C12"/>
    <mergeCell ref="A13:D13"/>
    <mergeCell ref="A22:D22"/>
    <mergeCell ref="A38:D38"/>
    <mergeCell ref="A61:D61"/>
    <mergeCell ref="B16:C16"/>
  </mergeCells>
  <pageMargins left="0.59055118110236227" right="0.59055118110236227" top="0.39370078740157483" bottom="0.39370078740157483" header="0" footer="0"/>
  <pageSetup paperSize="9" scale="58" fitToHeight="500"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2021-01-13T11:39:57Z</cp:lastPrinted>
  <dcterms:created xsi:type="dcterms:W3CDTF">2021-01-09T11:44:26Z</dcterms:created>
  <dcterms:modified xsi:type="dcterms:W3CDTF">2021-03-18T10:40:48Z</dcterms:modified>
</cp:coreProperties>
</file>